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-KUMI\Desktop\Вилесова Е.О\ИМУЩЕСТВО\"/>
    </mc:Choice>
  </mc:AlternateContent>
  <xr:revisionPtr revIDLastSave="0" documentId="8_{30FBBC32-4521-4B90-BD5F-7BA05271DAA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Казна имущество" sheetId="1" r:id="rId1"/>
    <sheet name="СЖФ школы + казна" sheetId="2" r:id="rId2"/>
    <sheet name="Лист3" sheetId="3" r:id="rId3"/>
    <sheet name="Лист4" sheetId="4" r:id="rId4"/>
  </sheets>
  <definedNames>
    <definedName name="_GoBack" localSheetId="1">'СЖФ школы + казна'!$G$23</definedName>
  </definedNames>
  <calcPr calcId="181029"/>
</workbook>
</file>

<file path=xl/calcChain.xml><?xml version="1.0" encoding="utf-8"?>
<calcChain xmlns="http://schemas.openxmlformats.org/spreadsheetml/2006/main">
  <c r="G24" i="2" l="1"/>
  <c r="F24" i="2"/>
  <c r="G239" i="1" l="1"/>
  <c r="G238" i="1"/>
  <c r="G237" i="1"/>
  <c r="G143" i="1"/>
  <c r="G142" i="1"/>
  <c r="G141" i="1"/>
  <c r="G140" i="1"/>
  <c r="G139" i="1"/>
  <c r="G138" i="1"/>
  <c r="G137" i="1"/>
  <c r="G106" i="1" l="1"/>
  <c r="G105" i="1"/>
  <c r="G101" i="1"/>
  <c r="G97" i="1"/>
</calcChain>
</file>

<file path=xl/sharedStrings.xml><?xml version="1.0" encoding="utf-8"?>
<sst xmlns="http://schemas.openxmlformats.org/spreadsheetml/2006/main" count="1061" uniqueCount="673">
  <si>
    <t>№ п/п</t>
  </si>
  <si>
    <t>Адрес</t>
  </si>
  <si>
    <t>Инвентарный номер объекта недвижимости</t>
  </si>
  <si>
    <t>Наименование объекта недвижимости</t>
  </si>
  <si>
    <t>Год ввода</t>
  </si>
  <si>
    <t>Балансовая стоимость, (руб.)</t>
  </si>
  <si>
    <t>Остаточная стоимость, руб.</t>
  </si>
  <si>
    <t>Кадастровый (условный) номер/площадь земельного участка (га)</t>
  </si>
  <si>
    <t>Обременение (аренда)</t>
  </si>
  <si>
    <t>Земельный участок</t>
  </si>
  <si>
    <t>Пермский край, Кудымкарский р-он,     вблизи д.Важ-Пашня</t>
  </si>
  <si>
    <t>81:06:2870001:3</t>
  </si>
  <si>
    <t>81:06:2870001:209</t>
  </si>
  <si>
    <t>81:06:2870001:131</t>
  </si>
  <si>
    <t>1-этажное арболитовое здание спального корпуса №1</t>
  </si>
  <si>
    <t>д. Важ-Пашня</t>
  </si>
  <si>
    <t>01.01.1963</t>
  </si>
  <si>
    <t xml:space="preserve">01134520000397                </t>
  </si>
  <si>
    <t>81:06:0030001:100</t>
  </si>
  <si>
    <t>1-этажное арболитовое здание спального корпуса №4</t>
  </si>
  <si>
    <t>01.01.1981</t>
  </si>
  <si>
    <t xml:space="preserve">01134520000399                </t>
  </si>
  <si>
    <t>81:06:0030001:101</t>
  </si>
  <si>
    <t>1-этажное арболитовое здание спального корпуса №5</t>
  </si>
  <si>
    <t xml:space="preserve">01134520000400                </t>
  </si>
  <si>
    <t>81:06:0030001:108</t>
  </si>
  <si>
    <t>1-этажное арболитовое здание спального корпуса №6</t>
  </si>
  <si>
    <t xml:space="preserve">01134520000401                </t>
  </si>
  <si>
    <t>81:06:0030001:105</t>
  </si>
  <si>
    <t>Водопровод</t>
  </si>
  <si>
    <t>01.01.2008</t>
  </si>
  <si>
    <t xml:space="preserve">031245200000001               </t>
  </si>
  <si>
    <t>81:06:287 0 001:0003</t>
  </si>
  <si>
    <t>Здание гаража</t>
  </si>
  <si>
    <t>с. Кува, ул. Ленина, 13б</t>
  </si>
  <si>
    <t>05.09.2012</t>
  </si>
  <si>
    <t xml:space="preserve">0136930000069                 </t>
  </si>
  <si>
    <t xml:space="preserve">Здание котельной </t>
  </si>
  <si>
    <t>с. Кува, ул. Ленина, 13в</t>
  </si>
  <si>
    <t xml:space="preserve">110101000004                  </t>
  </si>
  <si>
    <t>Здание учебного корпуса</t>
  </si>
  <si>
    <t>с. Кува, ул. Ленина, 13</t>
  </si>
  <si>
    <t xml:space="preserve">0110001150068                 </t>
  </si>
  <si>
    <t>Контрольно-пропускной пункт</t>
  </si>
  <si>
    <t>41011211000001</t>
  </si>
  <si>
    <t>81:06:2870001:211</t>
  </si>
  <si>
    <t>Котельная</t>
  </si>
  <si>
    <t xml:space="preserve">02124520000001                </t>
  </si>
  <si>
    <t>Однотажное бревенчатое здание бани-прачечной</t>
  </si>
  <si>
    <t>01.01.1964</t>
  </si>
  <si>
    <t xml:space="preserve">0211450000395                 </t>
  </si>
  <si>
    <t>81-59-19/009/2006-062</t>
  </si>
  <si>
    <t>Однотажное бревенчатое здание склада</t>
  </si>
  <si>
    <t>01.01.1967</t>
  </si>
  <si>
    <t xml:space="preserve">02114520000396                </t>
  </si>
  <si>
    <t>81:06:0030001:102</t>
  </si>
  <si>
    <t>Одноэтажное здание водонапорной башни</t>
  </si>
  <si>
    <t>01.01.1990</t>
  </si>
  <si>
    <t xml:space="preserve">03124520000403                </t>
  </si>
  <si>
    <t>81:06:0030001:107</t>
  </si>
  <si>
    <t>Одноэтажное здание столовой из блоков</t>
  </si>
  <si>
    <t xml:space="preserve">02114520000394                </t>
  </si>
  <si>
    <t>81:06:0030001:109</t>
  </si>
  <si>
    <t>Помещение для электростанции</t>
  </si>
  <si>
    <t>19.09.2014</t>
  </si>
  <si>
    <t xml:space="preserve">16369500191                   </t>
  </si>
  <si>
    <t>Здание досугового центра</t>
  </si>
  <si>
    <t>81:06:2870001:19</t>
  </si>
  <si>
    <t>81:06:2870001:205</t>
  </si>
  <si>
    <t>Здание школы (интернат) 2-х эт. Кирпичное</t>
  </si>
  <si>
    <t>Здание дет/сада, 2-х эт. Кирпичное</t>
  </si>
  <si>
    <t>с. Кува ул. Октября 11</t>
  </si>
  <si>
    <t>Бревенчатое здание медицинского изолятора</t>
  </si>
  <si>
    <t>с. Кува ул. Ленина 10</t>
  </si>
  <si>
    <t>Здание интерната</t>
  </si>
  <si>
    <t>с. Кува, ул. Чекалина 12</t>
  </si>
  <si>
    <t>с. Кува ул. Октября 9</t>
  </si>
  <si>
    <t>81:06:0010001:471 (24300 га)</t>
  </si>
  <si>
    <t>81:06:001:000:472 (5895 га)</t>
  </si>
  <si>
    <t>81:06:0010001:453 (1836 га)</t>
  </si>
  <si>
    <t>Канализационная система</t>
  </si>
  <si>
    <t>Одноэтажное деревянное здание учебного класса</t>
  </si>
  <si>
    <t>010100020</t>
  </si>
  <si>
    <t>01.01.2000</t>
  </si>
  <si>
    <t>81:06:251 0 001:0006 / 0,17630</t>
  </si>
  <si>
    <t>нет</t>
  </si>
  <si>
    <t>Одноэтажное деревянное здание бани</t>
  </si>
  <si>
    <t xml:space="preserve">010100014                     </t>
  </si>
  <si>
    <t>01.01.1994</t>
  </si>
  <si>
    <t xml:space="preserve">81:06:251:0 001:0314 / 4,83010 </t>
  </si>
  <si>
    <t>Одноэтажное бревенчатое здание канцелярии</t>
  </si>
  <si>
    <t xml:space="preserve">01010006                      </t>
  </si>
  <si>
    <t>01.01.1952</t>
  </si>
  <si>
    <t>Одноэтажное деревянное здание прачечной</t>
  </si>
  <si>
    <t xml:space="preserve">010100019                     </t>
  </si>
  <si>
    <t>01.01.1999</t>
  </si>
  <si>
    <t>81:06:251 0 001:0314 / 4,83010</t>
  </si>
  <si>
    <t>Одноэтажное бревенчатое здание продуктового склада</t>
  </si>
  <si>
    <t xml:space="preserve">01010004                      </t>
  </si>
  <si>
    <t>19.04.2005</t>
  </si>
  <si>
    <t>Одноэтажное бревенчатое здание спального корпуса №1 с полуподвалом</t>
  </si>
  <si>
    <t xml:space="preserve">01010002                      </t>
  </si>
  <si>
    <t>Одноэтажное бревенчатое здание спального корпуса №2</t>
  </si>
  <si>
    <t xml:space="preserve">01010005                      </t>
  </si>
  <si>
    <t>01.01.1948</t>
  </si>
  <si>
    <t>Одноэтажное деревянное здание столовой</t>
  </si>
  <si>
    <t xml:space="preserve">01010009                      </t>
  </si>
  <si>
    <t>Одноэтажное бревенчатое здание столярного цеха</t>
  </si>
  <si>
    <t xml:space="preserve">01010008                      </t>
  </si>
  <si>
    <t>01.01.1958</t>
  </si>
  <si>
    <t>Одноэтажное бревенчатое здание учебных помещений</t>
  </si>
  <si>
    <t xml:space="preserve">010100016                     </t>
  </si>
  <si>
    <t>01.01.1995</t>
  </si>
  <si>
    <t xml:space="preserve">010100015                     </t>
  </si>
  <si>
    <t>Одноэтажное бревенчатое здание учебного корпуса (учительская, библиотека, изолятор)</t>
  </si>
  <si>
    <t xml:space="preserve">01010001                      </t>
  </si>
  <si>
    <t>Дровяник</t>
  </si>
  <si>
    <t xml:space="preserve">010100025                     </t>
  </si>
  <si>
    <t>01.01.2001</t>
  </si>
  <si>
    <t>Изгородь</t>
  </si>
  <si>
    <t xml:space="preserve">010100017                     </t>
  </si>
  <si>
    <t>01.01.1996</t>
  </si>
  <si>
    <t>Одноэтажное кирпичное здание овощехранилища; навес</t>
  </si>
  <si>
    <t xml:space="preserve">010100023                     </t>
  </si>
  <si>
    <t>01.01.2002</t>
  </si>
  <si>
    <t>Одноэтажное дощатое здание гаража</t>
  </si>
  <si>
    <t>010100012</t>
  </si>
  <si>
    <t>01.01.1971</t>
  </si>
  <si>
    <t>Пожарный водоем</t>
  </si>
  <si>
    <t>010100013</t>
  </si>
  <si>
    <r>
      <t>Общая площадь, м</t>
    </r>
    <r>
      <rPr>
        <b/>
        <vertAlign val="superscript"/>
        <sz val="11"/>
        <color indexed="8"/>
        <rFont val="Times New Roman"/>
        <family val="1"/>
        <charset val="204"/>
      </rPr>
      <t>2</t>
    </r>
  </si>
  <si>
    <t>земельный участок 0006</t>
  </si>
  <si>
    <t>Пермский край, Кудымкарский район, с. Ленинск, ул. Ленина, д. 7</t>
  </si>
  <si>
    <t>земельный участок 0314</t>
  </si>
  <si>
    <t>земельный участок 0429</t>
  </si>
  <si>
    <t>земельный участок 0323</t>
  </si>
  <si>
    <t xml:space="preserve">81:06:251:0 001:0429 / 0,24530 </t>
  </si>
  <si>
    <t>81:06:251 0 001:0323 / 0,43320</t>
  </si>
  <si>
    <t>Здание прачечной дерев 1 этаж</t>
  </si>
  <si>
    <t>с. Ленинск пер Школьный д 1/1</t>
  </si>
  <si>
    <t>-</t>
  </si>
  <si>
    <t>81:06:2510001:316</t>
  </si>
  <si>
    <t>Здание школы кирпич 3-х этаж</t>
  </si>
  <si>
    <t>с. Ленинск пер Школьный 1</t>
  </si>
  <si>
    <t>Теплица</t>
  </si>
  <si>
    <t>с. Ленинск пер Школьный 3</t>
  </si>
  <si>
    <t>Здание котельной, гаража</t>
  </si>
  <si>
    <t>с. Ленинск пер Школьный 1/2</t>
  </si>
  <si>
    <t>Овощехранилище дерев</t>
  </si>
  <si>
    <t>с. Ленинск</t>
  </si>
  <si>
    <t>Здание детского сада кирпич 2-х этаж</t>
  </si>
  <si>
    <t>с.Ленинск ул.Ленина, 6/1</t>
  </si>
  <si>
    <t>81:06:2450001:0184</t>
  </si>
  <si>
    <t>Универсальный спортивный зал</t>
  </si>
  <si>
    <t>Пермский край, Кудымкарский район, с.Ленинск, пер.Школьный1</t>
  </si>
  <si>
    <t>Пермский край, Кудымкарский район, с.Ленинск</t>
  </si>
  <si>
    <t>Пермский край, Кудымкарский район, с.Ленинск. ул.Ленина д.6/1</t>
  </si>
  <si>
    <t>81:06:251 0 001:0316</t>
  </si>
  <si>
    <t>81:06:251 0 001:328</t>
  </si>
  <si>
    <t>81:06:251 0 001:802</t>
  </si>
  <si>
    <t xml:space="preserve">3-этаж. Здание школы </t>
  </si>
  <si>
    <t>с.Белоево ул.Комсомольская.25</t>
  </si>
  <si>
    <t>81:06:0100012:29</t>
  </si>
  <si>
    <t>Гараж</t>
  </si>
  <si>
    <t>Мастерские</t>
  </si>
  <si>
    <t>Двухэтажное здание в кирпичном исполнении</t>
  </si>
  <si>
    <t>с.Белоево ул.Комсомольская.25/1</t>
  </si>
  <si>
    <t>с.Белоево ул.Комсомольская.25/3</t>
  </si>
  <si>
    <t>1011241100001</t>
  </si>
  <si>
    <t>81:06:0100012:61</t>
  </si>
  <si>
    <t>Модульная газовая котельная</t>
  </si>
  <si>
    <t>с.Белоево ул.Комсомольская.25/2</t>
  </si>
  <si>
    <t>1011241100002</t>
  </si>
  <si>
    <t>81:06:0100012:62</t>
  </si>
  <si>
    <t>Здание школы</t>
  </si>
  <si>
    <t>81-59-19/016/2008-057</t>
  </si>
  <si>
    <t>Здание д/комбината</t>
  </si>
  <si>
    <t>81:06:0790001:0238</t>
  </si>
  <si>
    <t>Здание котельной</t>
  </si>
  <si>
    <t>Здание д/сада</t>
  </si>
  <si>
    <t>д.Конаново</t>
  </si>
  <si>
    <t>81:06:0830005:0014</t>
  </si>
  <si>
    <t>81:06:0470001:0122</t>
  </si>
  <si>
    <t>Квартира</t>
  </si>
  <si>
    <t>81:06:0790001:516</t>
  </si>
  <si>
    <t>с.Ошиб ул.Центральная, 5</t>
  </si>
  <si>
    <t>с.Ошиб ул.Ленина, 10</t>
  </si>
  <si>
    <t>Здание котельной д/комбината</t>
  </si>
  <si>
    <t>д.Егорово пер.Школьный, 6</t>
  </si>
  <si>
    <t>д.Егорово пер.Школьный, 10</t>
  </si>
  <si>
    <t>д.Егорово ул.Центральная, 1</t>
  </si>
  <si>
    <t>с. Ошиб ул. Строителей, 3-1</t>
  </si>
  <si>
    <t>Ошибская СОШ</t>
  </si>
  <si>
    <t>Ошибский д/сад</t>
  </si>
  <si>
    <t>Конанова д/с</t>
  </si>
  <si>
    <t>д.Конановоул.Дружбы, 29</t>
  </si>
  <si>
    <t>Егорова д/с</t>
  </si>
  <si>
    <t>д.Егорова ул.Центральная, 1</t>
  </si>
  <si>
    <t>81:06:0790001:367</t>
  </si>
  <si>
    <t>81:06:0790001:238</t>
  </si>
  <si>
    <t>81:06:0830005:14</t>
  </si>
  <si>
    <t>81:06:0470001:122</t>
  </si>
  <si>
    <t>с.Пешнигорт, ул.Школьная, 11-г</t>
  </si>
  <si>
    <t>59-59-19/030/2011-300</t>
  </si>
  <si>
    <t>Здание д/яслей</t>
  </si>
  <si>
    <t>с.Пешнигорт, ул.Хозяшева, 7</t>
  </si>
  <si>
    <t>59-59-19/030/2011-297</t>
  </si>
  <si>
    <t>Прачечная</t>
  </si>
  <si>
    <t>с.Пешнигорт, ул.Пушкина,3-в</t>
  </si>
  <si>
    <t>59-59-19/030/2011-294</t>
  </si>
  <si>
    <t>Школа каменная</t>
  </si>
  <si>
    <t>с.Пешнигорт, ул.Школьная, 11</t>
  </si>
  <si>
    <t>59-59-19/030/2011-302</t>
  </si>
  <si>
    <t>Котельная школы</t>
  </si>
  <si>
    <t>с.Пешнигорт, ул.Школьная, 3-в</t>
  </si>
  <si>
    <t>59-59-19/030/2011-303</t>
  </si>
  <si>
    <t>с.Пешнигорт, ул.Школьная, 11-б</t>
  </si>
  <si>
    <t>59-59-19/115/2014-480</t>
  </si>
  <si>
    <t>Здание нового д/сада</t>
  </si>
  <si>
    <t>с.Пешнигорт, ул.Школьная, 11-д</t>
  </si>
  <si>
    <t>с.Пешнигорт</t>
  </si>
  <si>
    <t>81:06:1920001:309</t>
  </si>
  <si>
    <t>81:06:1920001:314</t>
  </si>
  <si>
    <t>81:06:1920001:340</t>
  </si>
  <si>
    <t>81:06:1920001:342</t>
  </si>
  <si>
    <t>81:06:1920001:377</t>
  </si>
  <si>
    <t>Пермский край, р-н Кудымкарский, с.Полва</t>
  </si>
  <si>
    <t>81:06:2450001:184</t>
  </si>
  <si>
    <t>Водонапорная башня</t>
  </si>
  <si>
    <t>с.Полва</t>
  </si>
  <si>
    <t>01380064</t>
  </si>
  <si>
    <t>с.Полва ул.Школьная 22</t>
  </si>
  <si>
    <t>с. Полва ул. Школьная 24-б</t>
  </si>
  <si>
    <t>с. Полва ул. Школьная 24-а</t>
  </si>
  <si>
    <t>Здание д/с д.Степанова, деревянное</t>
  </si>
  <si>
    <t>д. Степанова, ул. Полевая, 3</t>
  </si>
  <si>
    <t>81 06 146000 169</t>
  </si>
  <si>
    <t>Здание школы, кирпичное</t>
  </si>
  <si>
    <t>д. М. Серва, ул.Зеленая,1</t>
  </si>
  <si>
    <t>81 06 1350001 138</t>
  </si>
  <si>
    <t>Здание школьного интерната, деревянное</t>
  </si>
  <si>
    <t>д. М. Серва, ул.Зеленая,3</t>
  </si>
  <si>
    <t>Дом под садиком, деревянный</t>
  </si>
  <si>
    <t xml:space="preserve">д. Б. Серва, ул. Полевая, 9 </t>
  </si>
  <si>
    <t>81 06 1370001 168</t>
  </si>
  <si>
    <t>81 06 1370001 167</t>
  </si>
  <si>
    <t xml:space="preserve">Квартира 2-х комнатная </t>
  </si>
  <si>
    <t>д.М.Серва, ул.Весенняя, 14-1</t>
  </si>
  <si>
    <t>Учительский дом</t>
  </si>
  <si>
    <t>д. Тарова ул. Молодежная д.1Б</t>
  </si>
  <si>
    <t>6162930004035</t>
  </si>
  <si>
    <t>81 06 2970021 68581:06:29970002:1625</t>
  </si>
  <si>
    <t>г.Кудымкар ул.Свободы д.49, кв.105</t>
  </si>
  <si>
    <t>д.Тарова ул.Молодежная ,1б</t>
  </si>
  <si>
    <t>81:06:29970002:1625</t>
  </si>
  <si>
    <t>81 06 1370001 168        81 06 1370001 167</t>
  </si>
  <si>
    <t>с. Самково, ул.Школьная д.7-1</t>
  </si>
  <si>
    <t>01010002</t>
  </si>
  <si>
    <t>810615100010153</t>
  </si>
  <si>
    <t>Здание кочегарки</t>
  </si>
  <si>
    <t>с. Самково, ул.Школьная, 7-2</t>
  </si>
  <si>
    <t>01010006</t>
  </si>
  <si>
    <t>Здание склад-сарай</t>
  </si>
  <si>
    <t>с. Самково, ул.Школьная д.7-4</t>
  </si>
  <si>
    <t>01010010</t>
  </si>
  <si>
    <t>Здание детского сада</t>
  </si>
  <si>
    <t>п. Березовка ул.Центральная,11-1</t>
  </si>
  <si>
    <t>01010012</t>
  </si>
  <si>
    <t>810615200010211</t>
  </si>
  <si>
    <t>Здание кухни-прачечной</t>
  </si>
  <si>
    <t>п. Березовка ул.Центральная,11-2</t>
  </si>
  <si>
    <t>01010013</t>
  </si>
  <si>
    <t>п. Березовка ул.Центральная,11-3</t>
  </si>
  <si>
    <t>01010005</t>
  </si>
  <si>
    <t>с. Самково ул.Транспортная,13</t>
  </si>
  <si>
    <t>01010001</t>
  </si>
  <si>
    <t>810615100010152</t>
  </si>
  <si>
    <t>п. Буждом          ул.Садовая,7</t>
  </si>
  <si>
    <t>01010009</t>
  </si>
  <si>
    <t>810615300010184</t>
  </si>
  <si>
    <t>Земля под зданием школы</t>
  </si>
  <si>
    <t>81:06:1510001:153</t>
  </si>
  <si>
    <t>Земля школьного огорода</t>
  </si>
  <si>
    <t>81:06:1510001:158</t>
  </si>
  <si>
    <t>п. В-Мыс ул.Транспортная,3-1</t>
  </si>
  <si>
    <t>81:06:1540001:136</t>
  </si>
  <si>
    <t>Земля под зданием котельной</t>
  </si>
  <si>
    <t>п. В-Мыс ул.Транспортная,3-3</t>
  </si>
  <si>
    <t>81:06:1540001:142</t>
  </si>
  <si>
    <t>Земля под зданием д/сада</t>
  </si>
  <si>
    <t>81:06:1510001:152</t>
  </si>
  <si>
    <t>81:06:1520001:211</t>
  </si>
  <si>
    <t>81:06:1530001:184</t>
  </si>
  <si>
    <t>Здание модульной котельной</t>
  </si>
  <si>
    <t>д.Кузьва</t>
  </si>
  <si>
    <t>14,4 м3</t>
  </si>
  <si>
    <t>д.Мошево .ул.Центральная 2</t>
  </si>
  <si>
    <t>81:06:0330001:0069</t>
  </si>
  <si>
    <t>с. Белоево ул. Советская 32</t>
  </si>
  <si>
    <t>81:06:0100012:66</t>
  </si>
  <si>
    <t>Игровой комплекс</t>
  </si>
  <si>
    <t>д. Кузьва ул. Садовая 1</t>
  </si>
  <si>
    <t>Здание я/сада</t>
  </si>
  <si>
    <t>81:06:1050001:0141</t>
  </si>
  <si>
    <t>Здание кухни</t>
  </si>
  <si>
    <t>Навес деревянный</t>
  </si>
  <si>
    <t>Земля под зданием детского сада</t>
  </si>
  <si>
    <t>д. Мошева ул. Центральная 2</t>
  </si>
  <si>
    <t>81:06:0330001:69</t>
  </si>
  <si>
    <t>81:06:1050001:141</t>
  </si>
  <si>
    <t>с.Белоево ул.Советская 32</t>
  </si>
  <si>
    <t>81:06:0100012:28</t>
  </si>
  <si>
    <t>Земля под зданием</t>
  </si>
  <si>
    <t>д. Мальцево ул. Молодежная 15</t>
  </si>
  <si>
    <t>81:06:1090001:98</t>
  </si>
  <si>
    <t>Здание прачечной</t>
  </si>
  <si>
    <t>Пермский край, Куд район, Белоевское с/п, с. Белоево, ул.Чкалова,17а/1</t>
  </si>
  <si>
    <t>Здание гаража с котельной</t>
  </si>
  <si>
    <t>Пермский край, Куд район, Белоевское с/п, с. Белоево, ул. Ленина, 21и, Чкалова,17а</t>
  </si>
  <si>
    <t xml:space="preserve">01010012                      </t>
  </si>
  <si>
    <t>Пермский край, Куд район, Белоевское с/п, ул. Комсомольская, 31а</t>
  </si>
  <si>
    <t xml:space="preserve">101020001                     </t>
  </si>
  <si>
    <t>Учебный класс с/х труда</t>
  </si>
  <si>
    <t xml:space="preserve">101020002                     </t>
  </si>
  <si>
    <t>Здание вспомогательной коррекционной школы</t>
  </si>
  <si>
    <t>Склад для инвентаря</t>
  </si>
  <si>
    <t>Наружные тепловые сети</t>
  </si>
  <si>
    <t xml:space="preserve">1101020000007                 </t>
  </si>
  <si>
    <t>Земельный участок (под зданием новой школы)</t>
  </si>
  <si>
    <t>Пермский край, Кудымкарский район, Белоевское с/п, с. Белоево, ул. Комсомольская, 31</t>
  </si>
  <si>
    <t>50 279 </t>
  </si>
  <si>
    <t>81:06:0100005:41</t>
  </si>
  <si>
    <t>Земельный участок (под зданием старой школы)</t>
  </si>
  <si>
    <t>Пермский край, Кудымкарский район, Белоевское с/п, с. Белоево, ул.Ленина,21</t>
  </si>
  <si>
    <t>81:06:0100011:1</t>
  </si>
  <si>
    <t>Здание библиотеки</t>
  </si>
  <si>
    <t>с.Белоево ул. Комсомольская, д.5</t>
  </si>
  <si>
    <t>81:06:0100010:45</t>
  </si>
  <si>
    <t>Здание котельной библиотеки</t>
  </si>
  <si>
    <t>с.Белоево ул. Комсомольская, д.5/1</t>
  </si>
  <si>
    <t>Здание конторы с.Кува</t>
  </si>
  <si>
    <t>с.Кува ул.Ленина, д.21</t>
  </si>
  <si>
    <t>81:06:0010001:551</t>
  </si>
  <si>
    <t>Земля под зданием библиотеки</t>
  </si>
  <si>
    <t>Пермский край, Кудымкарский район, с.Белоево ,ул. Комсомольская, д.5</t>
  </si>
  <si>
    <t>228 137,00</t>
  </si>
  <si>
    <t>81:06:0100010:25</t>
  </si>
  <si>
    <t>Школа п. Велва-База, деревянное, 2-х этажное здание</t>
  </si>
  <si>
    <t>п.Велва-База, ул.Школьная д.9</t>
  </si>
  <si>
    <t xml:space="preserve">81:06:0960001:0265 </t>
  </si>
  <si>
    <t>с. Верх-Иньва</t>
  </si>
  <si>
    <t>81:06:2770015:16</t>
  </si>
  <si>
    <t>д.Демина</t>
  </si>
  <si>
    <t>81:06:2090001:161</t>
  </si>
  <si>
    <t>д.Москвина</t>
  </si>
  <si>
    <t>81:06:1660001:115</t>
  </si>
  <si>
    <t>с.Верх-Иньва д/с</t>
  </si>
  <si>
    <t>81:06:2770016:90</t>
  </si>
  <si>
    <t>81:06:2090001:148</t>
  </si>
  <si>
    <t>С.Верх-иньва  д/с</t>
  </si>
  <si>
    <t>81:06:2770016:91</t>
  </si>
  <si>
    <t>с.Верх-Иньва муз шк ул.Октябрьская д.10</t>
  </si>
  <si>
    <t>81:06:2770011:39</t>
  </si>
  <si>
    <t>с.Верх-Иньва ул.Колхозная,11</t>
  </si>
  <si>
    <t>81:06:2770016:8</t>
  </si>
  <si>
    <t>81:06:2090001:142</t>
  </si>
  <si>
    <t>81:06:20900016149</t>
  </si>
  <si>
    <t>Жилой дом  ДШИ</t>
  </si>
  <si>
    <t>с.Верх-Иньва ул.Колхозная , дом 11кв 1</t>
  </si>
  <si>
    <t>11011113000001</t>
  </si>
  <si>
    <t>81:06:2770015:0016:8/1,0</t>
  </si>
  <si>
    <t>Жилой дом</t>
  </si>
  <si>
    <t>с.Верх-Иньва пер.Будриной 7,</t>
  </si>
  <si>
    <t>81:06:2770015:0016/4,92</t>
  </si>
  <si>
    <t>Здание школы каменное</t>
  </si>
  <si>
    <t>с.Верх-Иньва пер.Школьный 3,</t>
  </si>
  <si>
    <t>1260/2</t>
  </si>
  <si>
    <t>Здание интерната каменное</t>
  </si>
  <si>
    <t>с.В-Иньва пер.Школьный3/1</t>
  </si>
  <si>
    <t>01010003</t>
  </si>
  <si>
    <t>838,9/2</t>
  </si>
  <si>
    <t>Здание деревянной мастерской</t>
  </si>
  <si>
    <t>144,5/1</t>
  </si>
  <si>
    <t>Гараж (котельная)</t>
  </si>
  <si>
    <t>Здание ДШИ</t>
  </si>
  <si>
    <t>с.Верх-Иньва ул.Октябрьская , дом 10</t>
  </si>
  <si>
    <t>110102110000002</t>
  </si>
  <si>
    <t>109,9/1</t>
  </si>
  <si>
    <t>81:06:2770011:39/0,900</t>
  </si>
  <si>
    <t>Деревянное здание д/сада</t>
  </si>
  <si>
    <t>с.В-Иньва ул.Молодежная 3,</t>
  </si>
  <si>
    <t>01010004</t>
  </si>
  <si>
    <t>355,4/1</t>
  </si>
  <si>
    <t>81:06:2770016:0030/1,06</t>
  </si>
  <si>
    <t>Дощаное здание летней площадки</t>
  </si>
  <si>
    <t>30/1</t>
  </si>
  <si>
    <t>Каменное здание котельной д/сада</t>
  </si>
  <si>
    <t>30,8/1</t>
  </si>
  <si>
    <t>Деревянное здание кухни и прачечной</t>
  </si>
  <si>
    <t>01010007</t>
  </si>
  <si>
    <t>78,5/1</t>
  </si>
  <si>
    <t>Здание д/сада  на 25мест (газобетон.блоки)</t>
  </si>
  <si>
    <t>с.В-Иньва пер.Школьный3/4</t>
  </si>
  <si>
    <t>4101143400001339</t>
  </si>
  <si>
    <t>Здание д/сада каменное</t>
  </si>
  <si>
    <t>с.В-Иньва ул.Молодежная 3а,</t>
  </si>
  <si>
    <t>1010021</t>
  </si>
  <si>
    <t>141,1/1</t>
  </si>
  <si>
    <t xml:space="preserve"> Пож.водоем</t>
  </si>
  <si>
    <t>д. Разино</t>
  </si>
  <si>
    <t xml:space="preserve">Веранда уличная д/сад </t>
  </si>
  <si>
    <t>д.Москвина ул.Цветочная 1,</t>
  </si>
  <si>
    <t>81:06:174 0 001:0029</t>
  </si>
  <si>
    <t>Здание деткого сада</t>
  </si>
  <si>
    <t>81:06:166 0 001:115</t>
  </si>
  <si>
    <t>д.Демина,ул.Школьная,18</t>
  </si>
  <si>
    <t>81:06:209 0 001:0148</t>
  </si>
  <si>
    <t>Интернат</t>
  </si>
  <si>
    <t>Трехэтажное здание школы</t>
  </si>
  <si>
    <t>с.Верх-Юсьва ул.Центральная, д 22</t>
  </si>
  <si>
    <t>81:06:226 0 001:0094</t>
  </si>
  <si>
    <t xml:space="preserve">Гараж </t>
  </si>
  <si>
    <t>81:06:226 0 001:0095</t>
  </si>
  <si>
    <t xml:space="preserve">Помещение дет.сада </t>
  </si>
  <si>
    <t>д.Мижуева ул.Колхозная-6</t>
  </si>
  <si>
    <t>81:06;0580001:0076</t>
  </si>
  <si>
    <t>д.Мижуева  ул.Колхозная 6а</t>
  </si>
  <si>
    <t xml:space="preserve"> -</t>
  </si>
  <si>
    <t>д.Мижуева, ул.Садовая 7б</t>
  </si>
  <si>
    <t>81:06:0580001:202</t>
  </si>
  <si>
    <t>Здание начальная школа</t>
  </si>
  <si>
    <t xml:space="preserve">д.Гурина ул.Центральная 34 </t>
  </si>
  <si>
    <t>Здание средней общеобразовательной школы</t>
  </si>
  <si>
    <r>
      <t>д.Гурина ул.Центральная 34</t>
    </r>
    <r>
      <rPr>
        <vertAlign val="superscript"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а</t>
    </r>
  </si>
  <si>
    <t>д.Гурина</t>
  </si>
  <si>
    <t>Здание спортзала</t>
  </si>
  <si>
    <t>д.Гурина, ул.Центральная 36 а</t>
  </si>
  <si>
    <t>Здание котельной,гаража</t>
  </si>
  <si>
    <t>Склад для материалов</t>
  </si>
  <si>
    <t>д.Гурина ул.Центральная 36 б</t>
  </si>
  <si>
    <t xml:space="preserve">Жилой дом </t>
  </si>
  <si>
    <t>д.Савина</t>
  </si>
  <si>
    <t>81:06:0630002:99</t>
  </si>
  <si>
    <t>81:06:0630002</t>
  </si>
  <si>
    <t>д.Гурина ул.Береговая,6</t>
  </si>
  <si>
    <t>81:06:0630002:349</t>
  </si>
  <si>
    <t>Земельный участок под зданием школы</t>
  </si>
  <si>
    <t>д. Гурина</t>
  </si>
  <si>
    <t>81:06:0630002:77</t>
  </si>
  <si>
    <t>Земельный участок под зданием филиала Мижуевского детского сада</t>
  </si>
  <si>
    <t>д. Мижуева</t>
  </si>
  <si>
    <t>81:06:0580001:76</t>
  </si>
  <si>
    <t>Детский сад</t>
  </si>
  <si>
    <t>с.Егва ул.Лихачева,15 Б</t>
  </si>
  <si>
    <t>81:06:115:0:001:0306</t>
  </si>
  <si>
    <t>Здание котельной №2</t>
  </si>
  <si>
    <t>с.Егва ул.Лихачева 15 В</t>
  </si>
  <si>
    <t>с.Егва ул.Лихачева 15 А-1</t>
  </si>
  <si>
    <t>Здание школы с котельной №1</t>
  </si>
  <si>
    <t>с.Егва у.Советская,5</t>
  </si>
  <si>
    <t>81:06:115:0:001:0315</t>
  </si>
  <si>
    <t>жилой дом</t>
  </si>
  <si>
    <t>д.Чащилова ул.Западная,5</t>
  </si>
  <si>
    <t>81:06:121:0:001:53</t>
  </si>
  <si>
    <t>с.Ёгва, ул.Октябрьская,24а</t>
  </si>
  <si>
    <t>81:06:11500 01:0082</t>
  </si>
  <si>
    <t>стадион</t>
  </si>
  <si>
    <t>д.Чащилова, ул.Екатерининская,11</t>
  </si>
  <si>
    <t>81:06:2940002:353</t>
  </si>
  <si>
    <t>земельный участок</t>
  </si>
  <si>
    <t>81:06:1150:0 01:0315</t>
  </si>
  <si>
    <t>Здание склада</t>
  </si>
  <si>
    <t>110102000006</t>
  </si>
  <si>
    <t>Одноэтажное брусчатое здание столярной мастерской, швейной мастерской и библиотеки</t>
  </si>
  <si>
    <t>110102000007</t>
  </si>
  <si>
    <t>Двухэтажное бревенчатое здание, назначение: нежилое (Учебный корпус)</t>
  </si>
  <si>
    <t xml:space="preserve">Кудымкарский муниципальный район, с Кува, ул.Мира, 19, А / </t>
  </si>
  <si>
    <t>02114520000398</t>
  </si>
  <si>
    <t>Одноэтажное брусчатое здание, назначение столовая</t>
  </si>
  <si>
    <t>02114520000404</t>
  </si>
  <si>
    <t>Швейные мастерские, назначение: нежилое, 1-этажный</t>
  </si>
  <si>
    <t>02114520000400</t>
  </si>
  <si>
    <t>Здание, назначение: нежилое, 1-этажный (спальный корпус)</t>
  </si>
  <si>
    <t>02114520000409</t>
  </si>
  <si>
    <t>Двухэтажное кирпично-бревенчатое здание, жилой корпус №1</t>
  </si>
  <si>
    <t>01134520000403</t>
  </si>
  <si>
    <t>Одноэтажное кирпичное здание, назначение котельная, 1-этажный</t>
  </si>
  <si>
    <t>021245200000002</t>
  </si>
  <si>
    <t>Одноэтажное кирпичное здание, назначение баня</t>
  </si>
  <si>
    <t>02114520000405</t>
  </si>
  <si>
    <t>Одноэтажное бревенчатое здание, назначение гараж</t>
  </si>
  <si>
    <t>02114520000407</t>
  </si>
  <si>
    <t>Одноэтажное кирпичное здание, назначение овощехранилище</t>
  </si>
  <si>
    <t>02114520000408</t>
  </si>
  <si>
    <t>Двухэтажное кирпичное здание, назначение водонапорная башня</t>
  </si>
  <si>
    <t>031245200000404</t>
  </si>
  <si>
    <t>Пермский край, Кудымкарский район, с.Кува, ул.Мира, д.19</t>
  </si>
  <si>
    <t>81:06:0010001:474</t>
  </si>
  <si>
    <t>Пермский край, Кудымкарский район, с.Кува, 900 м по направлению на юг от ориентира-здание магазина "Хуторок", адрес ориентира у.8 Марта, д.22</t>
  </si>
  <si>
    <t>81:06:2870002:0001</t>
  </si>
  <si>
    <t>Здание школы №1</t>
  </si>
  <si>
    <t>д.Корчевня ул. Центральная, д. 29</t>
  </si>
  <si>
    <t>О1010014</t>
  </si>
  <si>
    <t>81:06:122 0 001:0168</t>
  </si>
  <si>
    <t>Здание школы №2</t>
  </si>
  <si>
    <t>О1010015</t>
  </si>
  <si>
    <t>О1010016</t>
  </si>
  <si>
    <t>Кабинет механизации</t>
  </si>
  <si>
    <t>О1010024</t>
  </si>
  <si>
    <t>Столовая</t>
  </si>
  <si>
    <t>О1010011</t>
  </si>
  <si>
    <t>Мастерская</t>
  </si>
  <si>
    <t>О1010023</t>
  </si>
  <si>
    <t>О1020008</t>
  </si>
  <si>
    <t>Складское помещение</t>
  </si>
  <si>
    <t>О1020009</t>
  </si>
  <si>
    <t>д.Поносово,  ул.Садовая д.3</t>
  </si>
  <si>
    <t>О1010005</t>
  </si>
  <si>
    <t>81:06:125 0 001:0091</t>
  </si>
  <si>
    <t>О1010013</t>
  </si>
  <si>
    <t>81:06:295 0 001:516</t>
  </si>
  <si>
    <t>Котельная детского сада</t>
  </si>
  <si>
    <t>д.Корчевня ул. Центральная, д. 23</t>
  </si>
  <si>
    <t>О1020010</t>
  </si>
  <si>
    <t>О1020011</t>
  </si>
  <si>
    <t>д.Корчевня ул. Центральная, д. 54а</t>
  </si>
  <si>
    <t>О1020012</t>
  </si>
  <si>
    <t>81:06:122 0 001:370</t>
  </si>
  <si>
    <t>Здание гаража с деревянным перекрытием</t>
  </si>
  <si>
    <t>Здание ПТО</t>
  </si>
  <si>
    <t>Контора ООО Волок</t>
  </si>
  <si>
    <t>Магазин п. Эрна</t>
  </si>
  <si>
    <t>Силосная траншея в д. Конаново</t>
  </si>
  <si>
    <t>Склад арочный дерево-металический</t>
  </si>
  <si>
    <t>Склад арочный дерево-металический 2</t>
  </si>
  <si>
    <t>Склад под газбаллоны</t>
  </si>
  <si>
    <t>Телятник в д.Конаново с оборудованием</t>
  </si>
  <si>
    <t>п. Эрна</t>
  </si>
  <si>
    <t>д. Конаново</t>
  </si>
  <si>
    <t xml:space="preserve">Жилое дом </t>
  </si>
  <si>
    <t>д. Гурино ул. Береговая, 6</t>
  </si>
  <si>
    <t xml:space="preserve"> д. Чащилова, ул. Екатерининская, 11</t>
  </si>
  <si>
    <t xml:space="preserve">Индивидуальный жилой дом </t>
  </si>
  <si>
    <t>Дом жилой и участок д.Кекур</t>
  </si>
  <si>
    <t>Дом жилой и участок д.Лопатина</t>
  </si>
  <si>
    <t>Модульная котельная</t>
  </si>
  <si>
    <t>Здание детского сада брус 2-х этажное</t>
  </si>
  <si>
    <t>Здание кухни дерев 1 этаж</t>
  </si>
  <si>
    <t>Котельная гипсоблок</t>
  </si>
  <si>
    <t>Здание ФАП</t>
  </si>
  <si>
    <t>с. Кува, ул. Мира, 19</t>
  </si>
  <si>
    <t xml:space="preserve">Дом жилой </t>
  </si>
  <si>
    <t>д.Кекур пер.Дружбы</t>
  </si>
  <si>
    <t>д.Б-Серва</t>
  </si>
  <si>
    <t xml:space="preserve">Дом жилой и участок </t>
  </si>
  <si>
    <t>д.Кекур</t>
  </si>
  <si>
    <t>д.Лопатина</t>
  </si>
  <si>
    <t>с.Белоево, ул. Комсомольская</t>
  </si>
  <si>
    <t>с. Отево</t>
  </si>
  <si>
    <t>Здание детского сада д. Кекур, деревянное</t>
  </si>
  <si>
    <t>здание учебно-производственных мастерских</t>
  </si>
  <si>
    <t>Здание столовой</t>
  </si>
  <si>
    <t>Гараж с. Ёгва СВА</t>
  </si>
  <si>
    <t>Здание склада материального</t>
  </si>
  <si>
    <t>Здание овощехранилища</t>
  </si>
  <si>
    <t>Учительский дом д. Алекова</t>
  </si>
  <si>
    <t>Этно-центр д. Кекур</t>
  </si>
  <si>
    <t>ГТС пруда с. Кува</t>
  </si>
  <si>
    <t>Здание яслей детского сада</t>
  </si>
  <si>
    <t>Здание детсада</t>
  </si>
  <si>
    <t>Здание детского сада №2</t>
  </si>
  <si>
    <t>Здание детского сада №1</t>
  </si>
  <si>
    <t>Двузэтажное здание в кирпичном исполнении</t>
  </si>
  <si>
    <t xml:space="preserve">Одноэтажное нежилое бревенчатое здание </t>
  </si>
  <si>
    <t>Здание столовой Отевской школы</t>
  </si>
  <si>
    <t xml:space="preserve"> с. Белоево</t>
  </si>
  <si>
    <t>д. Кекур</t>
  </si>
  <si>
    <t>Здание спального корпуса</t>
  </si>
  <si>
    <t>Здание постниковского интерната</t>
  </si>
  <si>
    <t>с. Кува</t>
  </si>
  <si>
    <t>Котельная с оборудованием</t>
  </si>
  <si>
    <t>с. Полва</t>
  </si>
  <si>
    <t>с. Пешнигорт ул. Пушкина,3</t>
  </si>
  <si>
    <t xml:space="preserve">Котельная детского сада </t>
  </si>
  <si>
    <t>с. Пешнигорт ул.Пушкина 3-б</t>
  </si>
  <si>
    <t>д. Мальцева ул.Молодежная, 15</t>
  </si>
  <si>
    <t xml:space="preserve">Здание детского сада  </t>
  </si>
  <si>
    <t>д.Мальцева ул.Молодежная,15</t>
  </si>
  <si>
    <t>д.Мальцева, ул. Молодежная, 15</t>
  </si>
  <si>
    <t>Кухня детского сада</t>
  </si>
  <si>
    <t xml:space="preserve">Здание детского сада </t>
  </si>
  <si>
    <t>д.Большая Сидорова, ул. Центральная, 20</t>
  </si>
  <si>
    <t>с. Ошиб, ул. Новоселова, 2</t>
  </si>
  <si>
    <t xml:space="preserve"> п. Веселый Мыс ул. Транспортная 3-1</t>
  </si>
  <si>
    <t>д. Плотникова, ул. Вишневая, д.4, кв.1 (сироты)</t>
  </si>
  <si>
    <t>д. Плотникова, ул. Вишневая, д.4, кв.2</t>
  </si>
  <si>
    <t>Квартира (сироты)</t>
  </si>
  <si>
    <t>д. Плотникова, ул. Вишневая, д.6, кв.1</t>
  </si>
  <si>
    <t>д. Плотникова, ул. Вишневая, д.6, кв.2</t>
  </si>
  <si>
    <t xml:space="preserve">Здание школы </t>
  </si>
  <si>
    <t>Здание СВА</t>
  </si>
  <si>
    <t xml:space="preserve"> с. Ёгва ул Октябрьская, 26</t>
  </si>
  <si>
    <t>д. Алекова</t>
  </si>
  <si>
    <t>Здание Алековской начальной школы</t>
  </si>
  <si>
    <t>п. В.Мыс, ул. Транспортная 3-3</t>
  </si>
  <si>
    <t>Водонаборная скважина №32718</t>
  </si>
  <si>
    <t xml:space="preserve"> с. Ленинск</t>
  </si>
  <si>
    <t>Земля под производственной базой ООО "Галон"</t>
  </si>
  <si>
    <t>с. Ёгва, ул. Ленина 41а</t>
  </si>
  <si>
    <t xml:space="preserve">Земля (сироты) </t>
  </si>
  <si>
    <t xml:space="preserve"> д. Кекур, ул. Дружбы 3</t>
  </si>
  <si>
    <t>Пермский край, Кудымкарский р-он, вблизи д.Важ-Пашня</t>
  </si>
  <si>
    <t>Кудымкарский муниципальный район, с Кува, Ленина, 20б, А</t>
  </si>
  <si>
    <t>Кудымкарский муниципальный район, с Кува, Ленина, 13а, А</t>
  </si>
  <si>
    <t>п/п</t>
  </si>
  <si>
    <t>Наименование недвижимости, характеристика (материал стен, этажность)</t>
  </si>
  <si>
    <t>Основание нахождения объекта у юридического лица /год ввода</t>
  </si>
  <si>
    <t>Инвентарный номер объекта недвижимости/ дата и номер паспорта БТИ</t>
  </si>
  <si>
    <t>Балансовая стоимость (руб.)</t>
  </si>
  <si>
    <t>Остаточная стоимость (руб.)</t>
  </si>
  <si>
    <t>Общая площадь (кв. м.)</t>
  </si>
  <si>
    <t>Жилой дом, деревянный, 1 этажный</t>
  </si>
  <si>
    <t>с. Ошиб, ул. Новоселов, 1</t>
  </si>
  <si>
    <t>Акт приёмки выполненных работ, 2007г.</t>
  </si>
  <si>
    <t>Жилой дом, кирпичный, 1 этажный</t>
  </si>
  <si>
    <t>п. Берёзовка, ул. Транспортная, 8-а</t>
  </si>
  <si>
    <t>Акт  о приёмке выполненных работ, 2007 г.</t>
  </si>
  <si>
    <t>Жилой дом, кирпичный, 1-этажный</t>
  </si>
  <si>
    <t>с. Кува, ул. Чекалина, 23 б</t>
  </si>
  <si>
    <t xml:space="preserve">Акт о приёмке выполненных работ, 2008 г.  </t>
  </si>
  <si>
    <t>81:06:0010001:445</t>
  </si>
  <si>
    <t>Жилой дом (квартира)</t>
  </si>
  <si>
    <t>д. Мижуева, ул. Молодёжная, 8</t>
  </si>
  <si>
    <t>Акт о приёмке выполненных работ, 2008 г.</t>
  </si>
  <si>
    <t>с. Верх – Иньва, ул. Будриной, д. 7</t>
  </si>
  <si>
    <t>Акт о приёмке выполненных работ, 2009 г.</t>
  </si>
  <si>
    <t>900 000,00</t>
  </si>
  <si>
    <t>Пермский край, Кудымкарский район, д. Чащилова, ул. Западная, д. 5</t>
  </si>
  <si>
    <t>дата приобретения 13.12.2010</t>
  </si>
  <si>
    <t>81:06:1210001:53</t>
  </si>
  <si>
    <t>с. Егва, ул. Октябрьская, д. 24А</t>
  </si>
  <si>
    <t>дата приобретения 14.11.2012</t>
  </si>
  <si>
    <t>81:06:1150001:82</t>
  </si>
  <si>
    <t>Пермский край, Кудымкарский район, д. Чащилова, ул. Екатерининская, д. 11</t>
  </si>
  <si>
    <t>дата приобретения 04.12.2018</t>
  </si>
  <si>
    <t>д. Гурина, ул. Нагорная, 2а</t>
  </si>
  <si>
    <t>Год приобретения 28.08.2012</t>
  </si>
  <si>
    <t>д. Гурина, ул. Строителей, 2а</t>
  </si>
  <si>
    <t>Год приобретения 25.12.2014</t>
  </si>
  <si>
    <t>д. Гурина, ул. Береговая, д. 6</t>
  </si>
  <si>
    <t>Год приобретения 29.12.2018</t>
  </si>
  <si>
    <t>81:06:0630002:349; 81:06:0630002:182 (земля)</t>
  </si>
  <si>
    <t>Квартира 2-х комнатная</t>
  </si>
  <si>
    <t>г. Кудымкар, ул. Свободы, д. 49, кв. 105</t>
  </si>
  <si>
    <t>Год приобретения 2017</t>
  </si>
  <si>
    <t>999 000,00</t>
  </si>
  <si>
    <t>Жилое помещение - квартира</t>
  </si>
  <si>
    <t>с. Ошиб, ул. Строителей, д. 3, кв.1</t>
  </si>
  <si>
    <t>Год приобретения 28.12.2016 г.</t>
  </si>
  <si>
    <t>983 000,00</t>
  </si>
  <si>
    <t>917 461,00</t>
  </si>
  <si>
    <t>81:06:0790001:156 81:06:0790001:181 (земля)</t>
  </si>
  <si>
    <t xml:space="preserve">Учительский дом </t>
  </si>
  <si>
    <t>д. Корчевня, ул. Центральная, д. 54 а</t>
  </si>
  <si>
    <t>Год приобретения 2014</t>
  </si>
  <si>
    <t>995 000,00</t>
  </si>
  <si>
    <t>81:06:1220001:370</t>
  </si>
  <si>
    <t>с. Верх-Иньва ул.Колхозная , дом 11кв 2</t>
  </si>
  <si>
    <t>81:06:2770015:0016:8</t>
  </si>
  <si>
    <t>Итого:</t>
  </si>
  <si>
    <t>Реестр  служебных жилых помещений специализированного жилого фонда Кудымкарского муниципального района по состоянию на 01.01.2019 года</t>
  </si>
  <si>
    <t>с.Ленинск пер.Школьный, д1/3</t>
  </si>
  <si>
    <t>РЕЕСТР муниципального имущества по состоянию на 01.05.2019 г. Кудымкарский муниципальный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</si>
</sst>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00"/>
  </numFmts>
  <fonts count="1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9"/>
      <color rgb="FF060606"/>
      <name val="Times New Roman"/>
      <family val="1"/>
      <charset val="204"/>
    </font>
    <font>
      <sz val="10"/>
      <name val="Arial"/>
      <family val="2"/>
      <charset val="204"/>
    </font>
    <font>
      <vertAlign val="superscript"/>
      <sz val="9"/>
      <color theme="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11" fillId="0" borderId="0"/>
    <xf numFmtId="0" fontId="13" fillId="0" borderId="0"/>
  </cellStyleXfs>
  <cellXfs count="14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vertical="top" wrapText="1"/>
    </xf>
    <xf numFmtId="0" fontId="6" fillId="0" borderId="1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justify" wrapText="1"/>
    </xf>
    <xf numFmtId="0" fontId="6" fillId="0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7" fillId="0" borderId="1" xfId="2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0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0" borderId="1" xfId="2" applyFont="1" applyBorder="1" applyAlignment="1">
      <alignment horizontal="left" wrapText="1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horizontal="center" vertical="justify" wrapText="1"/>
    </xf>
    <xf numFmtId="0" fontId="6" fillId="0" borderId="1" xfId="0" applyFont="1" applyBorder="1" applyAlignment="1">
      <alignment horizontal="center" vertical="justify"/>
    </xf>
    <xf numFmtId="2" fontId="8" fillId="4" borderId="1" xfId="0" applyNumberFormat="1" applyFont="1" applyFill="1" applyBorder="1" applyAlignment="1">
      <alignment horizontal="center" vertical="justify" wrapText="1"/>
    </xf>
    <xf numFmtId="0" fontId="9" fillId="0" borderId="1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top" wrapText="1"/>
    </xf>
    <xf numFmtId="40" fontId="7" fillId="0" borderId="1" xfId="3" applyNumberFormat="1" applyFont="1" applyBorder="1" applyAlignment="1">
      <alignment horizontal="center" vertical="top"/>
    </xf>
    <xf numFmtId="0" fontId="6" fillId="0" borderId="6" xfId="0" applyFont="1" applyBorder="1"/>
    <xf numFmtId="0" fontId="0" fillId="0" borderId="6" xfId="0" applyBorder="1"/>
    <xf numFmtId="4" fontId="6" fillId="0" borderId="1" xfId="0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/>
    </xf>
    <xf numFmtId="0" fontId="0" fillId="0" borderId="1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top" wrapText="1"/>
    </xf>
    <xf numFmtId="1" fontId="14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right" vertical="top" wrapText="1"/>
    </xf>
    <xf numFmtId="0" fontId="14" fillId="0" borderId="1" xfId="0" applyFont="1" applyBorder="1" applyAlignment="1">
      <alignment vertical="top" wrapText="1"/>
    </xf>
    <xf numFmtId="4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49" fontId="16" fillId="0" borderId="0" xfId="0" applyNumberFormat="1" applyFont="1" applyBorder="1" applyAlignment="1">
      <alignment horizontal="center" wrapText="1"/>
    </xf>
    <xf numFmtId="0" fontId="14" fillId="0" borderId="3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1" fontId="14" fillId="0" borderId="1" xfId="0" applyNumberFormat="1" applyFont="1" applyBorder="1" applyAlignment="1">
      <alignment horizontal="center" vertical="top" wrapText="1"/>
    </xf>
  </cellXfs>
  <cellStyles count="4">
    <cellStyle name="Обычный" xfId="0" builtinId="0"/>
    <cellStyle name="Обычный 2" xfId="1" xr:uid="{00000000-0005-0000-0000-000001000000}"/>
    <cellStyle name="Обычный_Лист1" xfId="2" xr:uid="{00000000-0005-0000-0000-000002000000}"/>
    <cellStyle name="Обычный_Перецень объектов недвиж.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0"/>
  <sheetViews>
    <sheetView tabSelected="1" workbookViewId="0">
      <selection sqref="A1:J1"/>
    </sheetView>
  </sheetViews>
  <sheetFormatPr defaultRowHeight="15" x14ac:dyDescent="0.25"/>
  <cols>
    <col min="1" max="1" width="5.7109375" customWidth="1"/>
    <col min="2" max="2" width="31.7109375" customWidth="1"/>
    <col min="3" max="3" width="27" customWidth="1"/>
    <col min="4" max="4" width="26.42578125" customWidth="1"/>
    <col min="5" max="5" width="21.7109375" customWidth="1"/>
    <col min="6" max="6" width="34.85546875" customWidth="1"/>
    <col min="7" max="7" width="13" customWidth="1"/>
    <col min="8" max="8" width="11.5703125" customWidth="1"/>
    <col min="9" max="9" width="20.85546875" customWidth="1"/>
    <col min="10" max="10" width="14.42578125" customWidth="1"/>
  </cols>
  <sheetData>
    <row r="1" spans="1:10" ht="21.75" customHeight="1" x14ac:dyDescent="0.25">
      <c r="A1" s="131" t="s">
        <v>672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44.25" customHeight="1" x14ac:dyDescent="0.25">
      <c r="A2" s="2" t="s">
        <v>0</v>
      </c>
      <c r="B2" s="2" t="s">
        <v>3</v>
      </c>
      <c r="C2" s="2" t="s">
        <v>1</v>
      </c>
      <c r="D2" s="2" t="s">
        <v>4</v>
      </c>
      <c r="E2" s="3" t="s">
        <v>2</v>
      </c>
      <c r="F2" s="2" t="s">
        <v>5</v>
      </c>
      <c r="G2" s="2" t="s">
        <v>6</v>
      </c>
      <c r="H2" s="2" t="s">
        <v>130</v>
      </c>
      <c r="I2" s="3" t="s">
        <v>7</v>
      </c>
      <c r="J2" s="3" t="s">
        <v>8</v>
      </c>
    </row>
    <row r="3" spans="1:10" ht="15" customHeight="1" x14ac:dyDescent="0.25">
      <c r="A3" s="135">
        <v>1</v>
      </c>
      <c r="B3" s="129" t="s">
        <v>9</v>
      </c>
      <c r="C3" s="129" t="s">
        <v>10</v>
      </c>
      <c r="D3" s="128" t="s">
        <v>140</v>
      </c>
      <c r="E3" s="128" t="s">
        <v>140</v>
      </c>
      <c r="F3" s="128"/>
      <c r="G3" s="128"/>
      <c r="H3" s="133">
        <v>179168</v>
      </c>
      <c r="I3" s="128" t="s">
        <v>11</v>
      </c>
      <c r="J3" s="134"/>
    </row>
    <row r="4" spans="1:10" ht="15" customHeight="1" x14ac:dyDescent="0.25">
      <c r="A4" s="135"/>
      <c r="B4" s="129"/>
      <c r="C4" s="129"/>
      <c r="D4" s="128"/>
      <c r="E4" s="128"/>
      <c r="F4" s="128"/>
      <c r="G4" s="128"/>
      <c r="H4" s="128"/>
      <c r="I4" s="128"/>
      <c r="J4" s="134"/>
    </row>
    <row r="5" spans="1:10" ht="24" x14ac:dyDescent="0.25">
      <c r="A5" s="76">
        <v>2</v>
      </c>
      <c r="B5" s="77" t="s">
        <v>9</v>
      </c>
      <c r="C5" s="77" t="s">
        <v>10</v>
      </c>
      <c r="D5" s="42" t="s">
        <v>140</v>
      </c>
      <c r="E5" s="42" t="s">
        <v>140</v>
      </c>
      <c r="F5" s="42"/>
      <c r="G5" s="42"/>
      <c r="H5" s="43">
        <v>105913</v>
      </c>
      <c r="I5" s="42" t="s">
        <v>12</v>
      </c>
      <c r="J5" s="42"/>
    </row>
    <row r="6" spans="1:10" ht="24" x14ac:dyDescent="0.25">
      <c r="A6" s="76">
        <v>3</v>
      </c>
      <c r="B6" s="77" t="s">
        <v>9</v>
      </c>
      <c r="C6" s="77" t="s">
        <v>611</v>
      </c>
      <c r="D6" s="42" t="s">
        <v>140</v>
      </c>
      <c r="E6" s="42" t="s">
        <v>140</v>
      </c>
      <c r="F6" s="42"/>
      <c r="G6" s="42"/>
      <c r="H6" s="43">
        <v>104939</v>
      </c>
      <c r="I6" s="42" t="s">
        <v>13</v>
      </c>
      <c r="J6" s="42"/>
    </row>
    <row r="7" spans="1:10" ht="24" x14ac:dyDescent="0.25">
      <c r="A7" s="76">
        <v>4</v>
      </c>
      <c r="B7" s="78" t="s">
        <v>14</v>
      </c>
      <c r="C7" s="78" t="s">
        <v>15</v>
      </c>
      <c r="D7" s="44" t="s">
        <v>16</v>
      </c>
      <c r="E7" s="44" t="s">
        <v>17</v>
      </c>
      <c r="F7" s="45">
        <v>55440</v>
      </c>
      <c r="G7" s="44"/>
      <c r="H7" s="46">
        <v>152.30000000000001</v>
      </c>
      <c r="I7" s="42" t="s">
        <v>18</v>
      </c>
      <c r="J7" s="24"/>
    </row>
    <row r="8" spans="1:10" ht="24" x14ac:dyDescent="0.25">
      <c r="A8" s="76">
        <v>5</v>
      </c>
      <c r="B8" s="78" t="s">
        <v>19</v>
      </c>
      <c r="C8" s="78" t="s">
        <v>15</v>
      </c>
      <c r="D8" s="44" t="s">
        <v>20</v>
      </c>
      <c r="E8" s="44" t="s">
        <v>21</v>
      </c>
      <c r="F8" s="45">
        <v>8624</v>
      </c>
      <c r="G8" s="44"/>
      <c r="H8" s="46">
        <v>155</v>
      </c>
      <c r="I8" s="42" t="s">
        <v>22</v>
      </c>
      <c r="J8" s="24"/>
    </row>
    <row r="9" spans="1:10" ht="24" x14ac:dyDescent="0.25">
      <c r="A9" s="76">
        <v>6</v>
      </c>
      <c r="B9" s="78" t="s">
        <v>23</v>
      </c>
      <c r="C9" s="78" t="s">
        <v>15</v>
      </c>
      <c r="D9" s="44" t="s">
        <v>20</v>
      </c>
      <c r="E9" s="44" t="s">
        <v>24</v>
      </c>
      <c r="F9" s="45">
        <v>8624</v>
      </c>
      <c r="G9" s="44"/>
      <c r="H9" s="46">
        <v>156.6</v>
      </c>
      <c r="I9" s="42" t="s">
        <v>25</v>
      </c>
      <c r="J9" s="24"/>
    </row>
    <row r="10" spans="1:10" ht="24" x14ac:dyDescent="0.25">
      <c r="A10" s="76">
        <v>7</v>
      </c>
      <c r="B10" s="78" t="s">
        <v>26</v>
      </c>
      <c r="C10" s="78" t="s">
        <v>15</v>
      </c>
      <c r="D10" s="44" t="s">
        <v>20</v>
      </c>
      <c r="E10" s="44" t="s">
        <v>27</v>
      </c>
      <c r="F10" s="45">
        <v>8624</v>
      </c>
      <c r="G10" s="44"/>
      <c r="H10" s="46">
        <v>149.4</v>
      </c>
      <c r="I10" s="42" t="s">
        <v>28</v>
      </c>
      <c r="J10" s="24"/>
    </row>
    <row r="11" spans="1:10" x14ac:dyDescent="0.25">
      <c r="A11" s="76">
        <v>8</v>
      </c>
      <c r="B11" s="78" t="s">
        <v>29</v>
      </c>
      <c r="C11" s="78" t="s">
        <v>15</v>
      </c>
      <c r="D11" s="44" t="s">
        <v>30</v>
      </c>
      <c r="E11" s="44" t="s">
        <v>31</v>
      </c>
      <c r="F11" s="45">
        <v>1000000</v>
      </c>
      <c r="G11" s="47">
        <v>655594.12</v>
      </c>
      <c r="H11" s="46">
        <v>630</v>
      </c>
      <c r="I11" s="48" t="s">
        <v>32</v>
      </c>
      <c r="J11" s="24"/>
    </row>
    <row r="12" spans="1:10" x14ac:dyDescent="0.25">
      <c r="A12" s="76">
        <v>9</v>
      </c>
      <c r="B12" s="78" t="s">
        <v>33</v>
      </c>
      <c r="C12" s="78" t="s">
        <v>34</v>
      </c>
      <c r="D12" s="44" t="s">
        <v>35</v>
      </c>
      <c r="E12" s="44" t="s">
        <v>36</v>
      </c>
      <c r="F12" s="45">
        <v>53702.25</v>
      </c>
      <c r="G12" s="47">
        <v>15755.36</v>
      </c>
      <c r="H12" s="46"/>
      <c r="I12" s="48"/>
      <c r="J12" s="24"/>
    </row>
    <row r="13" spans="1:10" x14ac:dyDescent="0.25">
      <c r="A13" s="76">
        <v>10</v>
      </c>
      <c r="B13" s="78" t="s">
        <v>37</v>
      </c>
      <c r="C13" s="78" t="s">
        <v>38</v>
      </c>
      <c r="D13" s="44" t="s">
        <v>35</v>
      </c>
      <c r="E13" s="44" t="s">
        <v>39</v>
      </c>
      <c r="F13" s="49">
        <v>404.25</v>
      </c>
      <c r="G13" s="49"/>
      <c r="H13" s="46"/>
      <c r="I13" s="48"/>
      <c r="J13" s="24"/>
    </row>
    <row r="14" spans="1:10" x14ac:dyDescent="0.25">
      <c r="A14" s="76">
        <v>11</v>
      </c>
      <c r="B14" s="78" t="s">
        <v>40</v>
      </c>
      <c r="C14" s="78" t="s">
        <v>41</v>
      </c>
      <c r="D14" s="44" t="s">
        <v>35</v>
      </c>
      <c r="E14" s="44" t="s">
        <v>42</v>
      </c>
      <c r="F14" s="45">
        <v>9142</v>
      </c>
      <c r="G14" s="44"/>
      <c r="H14" s="46"/>
      <c r="I14" s="48"/>
      <c r="J14" s="24"/>
    </row>
    <row r="15" spans="1:10" x14ac:dyDescent="0.25">
      <c r="A15" s="76">
        <v>12</v>
      </c>
      <c r="B15" s="78" t="s">
        <v>43</v>
      </c>
      <c r="C15" s="78" t="s">
        <v>15</v>
      </c>
      <c r="D15" s="50">
        <v>42835</v>
      </c>
      <c r="E15" s="51" t="s">
        <v>44</v>
      </c>
      <c r="F15" s="45">
        <v>1079061.58</v>
      </c>
      <c r="G15" s="47">
        <v>989139.78</v>
      </c>
      <c r="H15" s="46"/>
      <c r="I15" s="42" t="s">
        <v>45</v>
      </c>
      <c r="J15" s="24"/>
    </row>
    <row r="16" spans="1:10" x14ac:dyDescent="0.25">
      <c r="A16" s="76">
        <v>13</v>
      </c>
      <c r="B16" s="78" t="s">
        <v>46</v>
      </c>
      <c r="C16" s="78" t="s">
        <v>15</v>
      </c>
      <c r="D16" s="50">
        <v>39951</v>
      </c>
      <c r="E16" s="44" t="s">
        <v>47</v>
      </c>
      <c r="F16" s="45">
        <v>2400000</v>
      </c>
      <c r="G16" s="47">
        <v>1747038.92</v>
      </c>
      <c r="H16" s="46">
        <v>48.5</v>
      </c>
      <c r="I16" s="48" t="s">
        <v>32</v>
      </c>
      <c r="J16" s="24"/>
    </row>
    <row r="17" spans="1:10" ht="24" x14ac:dyDescent="0.25">
      <c r="A17" s="76">
        <v>14</v>
      </c>
      <c r="B17" s="78" t="s">
        <v>48</v>
      </c>
      <c r="C17" s="78" t="s">
        <v>15</v>
      </c>
      <c r="D17" s="44" t="s">
        <v>49</v>
      </c>
      <c r="E17" s="44" t="s">
        <v>50</v>
      </c>
      <c r="F17" s="45">
        <v>1540</v>
      </c>
      <c r="G17" s="44"/>
      <c r="H17" s="46">
        <v>110.5</v>
      </c>
      <c r="I17" s="48" t="s">
        <v>51</v>
      </c>
      <c r="J17" s="24"/>
    </row>
    <row r="18" spans="1:10" x14ac:dyDescent="0.25">
      <c r="A18" s="76">
        <v>15</v>
      </c>
      <c r="B18" s="78" t="s">
        <v>52</v>
      </c>
      <c r="C18" s="78" t="s">
        <v>15</v>
      </c>
      <c r="D18" s="44" t="s">
        <v>53</v>
      </c>
      <c r="E18" s="44" t="s">
        <v>54</v>
      </c>
      <c r="F18" s="45">
        <v>7700</v>
      </c>
      <c r="G18" s="44"/>
      <c r="H18" s="46">
        <v>75.599999999999994</v>
      </c>
      <c r="I18" s="42" t="s">
        <v>55</v>
      </c>
      <c r="J18" s="24"/>
    </row>
    <row r="19" spans="1:10" ht="24" x14ac:dyDescent="0.25">
      <c r="A19" s="76">
        <v>16</v>
      </c>
      <c r="B19" s="78" t="s">
        <v>56</v>
      </c>
      <c r="C19" s="78" t="s">
        <v>15</v>
      </c>
      <c r="D19" s="44" t="s">
        <v>57</v>
      </c>
      <c r="E19" s="44" t="s">
        <v>58</v>
      </c>
      <c r="F19" s="45">
        <v>3080</v>
      </c>
      <c r="G19" s="44"/>
      <c r="H19" s="46">
        <v>27</v>
      </c>
      <c r="I19" s="42" t="s">
        <v>59</v>
      </c>
      <c r="J19" s="24"/>
    </row>
    <row r="20" spans="1:10" x14ac:dyDescent="0.25">
      <c r="A20" s="76">
        <v>17</v>
      </c>
      <c r="B20" s="78" t="s">
        <v>60</v>
      </c>
      <c r="C20" s="78" t="s">
        <v>15</v>
      </c>
      <c r="D20" s="44" t="s">
        <v>57</v>
      </c>
      <c r="E20" s="44" t="s">
        <v>61</v>
      </c>
      <c r="F20" s="45">
        <v>140920</v>
      </c>
      <c r="G20" s="47">
        <v>10790</v>
      </c>
      <c r="H20" s="46">
        <v>611.20000000000005</v>
      </c>
      <c r="I20" s="42" t="s">
        <v>62</v>
      </c>
      <c r="J20" s="24"/>
    </row>
    <row r="21" spans="1:10" x14ac:dyDescent="0.25">
      <c r="A21" s="76">
        <v>18</v>
      </c>
      <c r="B21" s="78" t="s">
        <v>63</v>
      </c>
      <c r="C21" s="78" t="s">
        <v>15</v>
      </c>
      <c r="D21" s="44" t="s">
        <v>64</v>
      </c>
      <c r="E21" s="44" t="s">
        <v>65</v>
      </c>
      <c r="F21" s="45">
        <v>82546</v>
      </c>
      <c r="G21" s="47">
        <v>65005.06</v>
      </c>
      <c r="H21" s="24"/>
      <c r="I21" s="24"/>
      <c r="J21" s="24"/>
    </row>
    <row r="22" spans="1:10" x14ac:dyDescent="0.25">
      <c r="A22" s="76">
        <v>19</v>
      </c>
      <c r="B22" s="78" t="s">
        <v>66</v>
      </c>
      <c r="C22" s="78" t="s">
        <v>15</v>
      </c>
      <c r="D22" s="50">
        <v>40909</v>
      </c>
      <c r="E22" s="44" t="s">
        <v>67</v>
      </c>
      <c r="F22" s="45">
        <v>11980468.35</v>
      </c>
      <c r="G22" s="47">
        <v>10383072.51</v>
      </c>
      <c r="H22" s="24">
        <v>310</v>
      </c>
      <c r="I22" s="42" t="s">
        <v>68</v>
      </c>
      <c r="J22" s="24"/>
    </row>
    <row r="23" spans="1:10" ht="15.75" customHeight="1" x14ac:dyDescent="0.25">
      <c r="A23" s="100">
        <v>20</v>
      </c>
      <c r="B23" s="129" t="s">
        <v>69</v>
      </c>
      <c r="C23" s="129" t="s">
        <v>76</v>
      </c>
      <c r="D23" s="128">
        <v>1980</v>
      </c>
      <c r="E23" s="128">
        <v>1010001</v>
      </c>
      <c r="F23" s="128">
        <v>1242847</v>
      </c>
      <c r="G23" s="128">
        <v>0</v>
      </c>
      <c r="H23" s="128">
        <v>3919</v>
      </c>
      <c r="I23" s="128" t="s">
        <v>77</v>
      </c>
      <c r="J23" s="128"/>
    </row>
    <row r="24" spans="1:10" x14ac:dyDescent="0.25">
      <c r="A24" s="101"/>
      <c r="B24" s="129"/>
      <c r="C24" s="129"/>
      <c r="D24" s="128"/>
      <c r="E24" s="128"/>
      <c r="F24" s="128"/>
      <c r="G24" s="128"/>
      <c r="H24" s="128"/>
      <c r="I24" s="128"/>
      <c r="J24" s="128"/>
    </row>
    <row r="25" spans="1:10" ht="24" x14ac:dyDescent="0.25">
      <c r="A25" s="76">
        <v>21</v>
      </c>
      <c r="B25" s="77" t="s">
        <v>70</v>
      </c>
      <c r="C25" s="77" t="s">
        <v>71</v>
      </c>
      <c r="D25" s="42">
        <v>1991</v>
      </c>
      <c r="E25" s="42">
        <v>1010003</v>
      </c>
      <c r="F25" s="42">
        <v>1022464</v>
      </c>
      <c r="G25" s="42">
        <v>103081</v>
      </c>
      <c r="H25" s="42">
        <v>1248</v>
      </c>
      <c r="I25" s="42" t="s">
        <v>78</v>
      </c>
      <c r="J25" s="42"/>
    </row>
    <row r="26" spans="1:10" ht="24" x14ac:dyDescent="0.25">
      <c r="A26" s="76">
        <v>22</v>
      </c>
      <c r="B26" s="77" t="s">
        <v>72</v>
      </c>
      <c r="C26" s="77" t="s">
        <v>73</v>
      </c>
      <c r="D26" s="42">
        <v>1951</v>
      </c>
      <c r="E26" s="42">
        <v>1010006</v>
      </c>
      <c r="F26" s="42">
        <v>2404.5</v>
      </c>
      <c r="G26" s="42">
        <v>0</v>
      </c>
      <c r="H26" s="42">
        <v>74.7</v>
      </c>
      <c r="I26" s="42" t="s">
        <v>79</v>
      </c>
      <c r="J26" s="42"/>
    </row>
    <row r="27" spans="1:10" x14ac:dyDescent="0.25">
      <c r="A27" s="76">
        <v>23</v>
      </c>
      <c r="B27" s="77" t="s">
        <v>74</v>
      </c>
      <c r="C27" s="77" t="s">
        <v>75</v>
      </c>
      <c r="D27" s="42">
        <v>1944</v>
      </c>
      <c r="E27" s="52">
        <v>110101000001</v>
      </c>
      <c r="F27" s="42">
        <v>722.75</v>
      </c>
      <c r="G27" s="42">
        <v>0</v>
      </c>
      <c r="H27" s="42"/>
      <c r="I27" s="42"/>
      <c r="J27" s="42"/>
    </row>
    <row r="28" spans="1:10" x14ac:dyDescent="0.25">
      <c r="A28" s="135">
        <v>24</v>
      </c>
      <c r="B28" s="129" t="s">
        <v>80</v>
      </c>
      <c r="C28" s="129" t="s">
        <v>76</v>
      </c>
      <c r="D28" s="128">
        <v>1980</v>
      </c>
      <c r="E28" s="128">
        <v>1010002</v>
      </c>
      <c r="F28" s="128">
        <v>0</v>
      </c>
      <c r="G28" s="128">
        <v>0</v>
      </c>
      <c r="H28" s="128"/>
      <c r="I28" s="128"/>
      <c r="J28" s="128"/>
    </row>
    <row r="29" spans="1:10" x14ac:dyDescent="0.25">
      <c r="A29" s="135"/>
      <c r="B29" s="129"/>
      <c r="C29" s="129"/>
      <c r="D29" s="128"/>
      <c r="E29" s="128"/>
      <c r="F29" s="128"/>
      <c r="G29" s="128"/>
      <c r="H29" s="128"/>
      <c r="I29" s="128"/>
      <c r="J29" s="128"/>
    </row>
    <row r="30" spans="1:10" ht="24" x14ac:dyDescent="0.25">
      <c r="A30" s="76">
        <v>25</v>
      </c>
      <c r="B30" s="79" t="s">
        <v>81</v>
      </c>
      <c r="C30" s="77"/>
      <c r="D30" s="53" t="s">
        <v>83</v>
      </c>
      <c r="E30" s="54" t="s">
        <v>82</v>
      </c>
      <c r="F30" s="47">
        <v>78750</v>
      </c>
      <c r="G30" s="47">
        <v>21719.16</v>
      </c>
      <c r="H30" s="42">
        <v>45</v>
      </c>
      <c r="I30" s="55" t="s">
        <v>84</v>
      </c>
      <c r="J30" s="42" t="s">
        <v>85</v>
      </c>
    </row>
    <row r="31" spans="1:10" ht="24" x14ac:dyDescent="0.25">
      <c r="A31" s="76">
        <v>26</v>
      </c>
      <c r="B31" s="79" t="s">
        <v>86</v>
      </c>
      <c r="C31" s="77"/>
      <c r="D31" s="53" t="s">
        <v>88</v>
      </c>
      <c r="E31" s="53" t="s">
        <v>87</v>
      </c>
      <c r="F31" s="47">
        <v>44320</v>
      </c>
      <c r="G31" s="47">
        <v>2692.15</v>
      </c>
      <c r="H31" s="42">
        <v>26.8</v>
      </c>
      <c r="I31" s="56" t="s">
        <v>89</v>
      </c>
      <c r="J31" s="42" t="s">
        <v>85</v>
      </c>
    </row>
    <row r="32" spans="1:10" ht="24" x14ac:dyDescent="0.25">
      <c r="A32" s="76">
        <v>27</v>
      </c>
      <c r="B32" s="79" t="s">
        <v>90</v>
      </c>
      <c r="C32" s="77"/>
      <c r="D32" s="53" t="s">
        <v>92</v>
      </c>
      <c r="E32" s="53" t="s">
        <v>91</v>
      </c>
      <c r="F32" s="47">
        <v>86850</v>
      </c>
      <c r="G32" s="47">
        <v>0</v>
      </c>
      <c r="H32" s="42">
        <v>43.1</v>
      </c>
      <c r="I32" s="56" t="s">
        <v>89</v>
      </c>
      <c r="J32" s="42" t="s">
        <v>85</v>
      </c>
    </row>
    <row r="33" spans="1:10" ht="24" x14ac:dyDescent="0.25">
      <c r="A33" s="76">
        <v>28</v>
      </c>
      <c r="B33" s="79" t="s">
        <v>93</v>
      </c>
      <c r="C33" s="77"/>
      <c r="D33" s="53" t="s">
        <v>95</v>
      </c>
      <c r="E33" s="53" t="s">
        <v>94</v>
      </c>
      <c r="F33" s="47">
        <v>72100</v>
      </c>
      <c r="G33" s="47">
        <v>17022.68</v>
      </c>
      <c r="H33" s="42">
        <v>33.299999999999997</v>
      </c>
      <c r="I33" s="56" t="s">
        <v>96</v>
      </c>
      <c r="J33" s="42" t="s">
        <v>85</v>
      </c>
    </row>
    <row r="34" spans="1:10" ht="24" x14ac:dyDescent="0.25">
      <c r="A34" s="76">
        <v>29</v>
      </c>
      <c r="B34" s="79" t="s">
        <v>97</v>
      </c>
      <c r="C34" s="77"/>
      <c r="D34" s="53" t="s">
        <v>99</v>
      </c>
      <c r="E34" s="53" t="s">
        <v>98</v>
      </c>
      <c r="F34" s="57">
        <v>1</v>
      </c>
      <c r="G34" s="47">
        <v>0</v>
      </c>
      <c r="H34" s="42">
        <v>73.099999999999994</v>
      </c>
      <c r="I34" s="56" t="s">
        <v>96</v>
      </c>
      <c r="J34" s="42" t="s">
        <v>85</v>
      </c>
    </row>
    <row r="35" spans="1:10" ht="24" x14ac:dyDescent="0.25">
      <c r="A35" s="76">
        <v>30</v>
      </c>
      <c r="B35" s="79" t="s">
        <v>100</v>
      </c>
      <c r="C35" s="77"/>
      <c r="D35" s="58">
        <v>3654</v>
      </c>
      <c r="E35" s="53" t="s">
        <v>101</v>
      </c>
      <c r="F35" s="57">
        <v>100</v>
      </c>
      <c r="G35" s="47">
        <v>0</v>
      </c>
      <c r="H35" s="42">
        <v>454.8</v>
      </c>
      <c r="I35" s="56" t="s">
        <v>96</v>
      </c>
      <c r="J35" s="42" t="s">
        <v>85</v>
      </c>
    </row>
    <row r="36" spans="1:10" ht="24" x14ac:dyDescent="0.25">
      <c r="A36" s="76">
        <v>31</v>
      </c>
      <c r="B36" s="79" t="s">
        <v>102</v>
      </c>
      <c r="C36" s="77"/>
      <c r="D36" s="53" t="s">
        <v>104</v>
      </c>
      <c r="E36" s="53" t="s">
        <v>103</v>
      </c>
      <c r="F36" s="47">
        <v>199740</v>
      </c>
      <c r="G36" s="47">
        <v>0</v>
      </c>
      <c r="H36" s="42">
        <v>105.6</v>
      </c>
      <c r="I36" s="56" t="s">
        <v>96</v>
      </c>
      <c r="J36" s="42" t="s">
        <v>85</v>
      </c>
    </row>
    <row r="37" spans="1:10" ht="24" x14ac:dyDescent="0.25">
      <c r="A37" s="76">
        <v>32</v>
      </c>
      <c r="B37" s="79" t="s">
        <v>105</v>
      </c>
      <c r="C37" s="77"/>
      <c r="D37" s="53" t="s">
        <v>49</v>
      </c>
      <c r="E37" s="53" t="s">
        <v>106</v>
      </c>
      <c r="F37" s="47">
        <v>568530</v>
      </c>
      <c r="G37" s="47">
        <v>0</v>
      </c>
      <c r="H37" s="42">
        <v>244.5</v>
      </c>
      <c r="I37" s="56" t="s">
        <v>96</v>
      </c>
      <c r="J37" s="42" t="s">
        <v>85</v>
      </c>
    </row>
    <row r="38" spans="1:10" ht="24" x14ac:dyDescent="0.25">
      <c r="A38" s="76">
        <v>33</v>
      </c>
      <c r="B38" s="79" t="s">
        <v>107</v>
      </c>
      <c r="C38" s="77"/>
      <c r="D38" s="53" t="s">
        <v>109</v>
      </c>
      <c r="E38" s="53" t="s">
        <v>108</v>
      </c>
      <c r="F38" s="47">
        <v>36080</v>
      </c>
      <c r="G38" s="47">
        <v>0</v>
      </c>
      <c r="H38" s="42">
        <v>36.4</v>
      </c>
      <c r="I38" s="56" t="s">
        <v>96</v>
      </c>
      <c r="J38" s="42" t="s">
        <v>85</v>
      </c>
    </row>
    <row r="39" spans="1:10" ht="24" x14ac:dyDescent="0.25">
      <c r="A39" s="76">
        <v>34</v>
      </c>
      <c r="B39" s="79" t="s">
        <v>110</v>
      </c>
      <c r="C39" s="77"/>
      <c r="D39" s="53" t="s">
        <v>112</v>
      </c>
      <c r="E39" s="53" t="s">
        <v>111</v>
      </c>
      <c r="F39" s="47">
        <v>63000</v>
      </c>
      <c r="G39" s="47">
        <v>5859</v>
      </c>
      <c r="H39" s="42">
        <v>103.6</v>
      </c>
      <c r="I39" s="42" t="s">
        <v>96</v>
      </c>
      <c r="J39" s="42" t="s">
        <v>85</v>
      </c>
    </row>
    <row r="40" spans="1:10" ht="24" x14ac:dyDescent="0.25">
      <c r="A40" s="76">
        <v>35</v>
      </c>
      <c r="B40" s="79" t="s">
        <v>81</v>
      </c>
      <c r="C40" s="77"/>
      <c r="D40" s="53" t="s">
        <v>88</v>
      </c>
      <c r="E40" s="53" t="s">
        <v>113</v>
      </c>
      <c r="F40" s="47">
        <v>78400</v>
      </c>
      <c r="G40" s="47">
        <v>4947.3999999999996</v>
      </c>
      <c r="H40" s="42">
        <v>59.2</v>
      </c>
      <c r="I40" s="55" t="s">
        <v>84</v>
      </c>
      <c r="J40" s="42" t="s">
        <v>85</v>
      </c>
    </row>
    <row r="41" spans="1:10" ht="36" x14ac:dyDescent="0.25">
      <c r="A41" s="76">
        <v>36</v>
      </c>
      <c r="B41" s="79" t="s">
        <v>114</v>
      </c>
      <c r="C41" s="77"/>
      <c r="D41" s="53" t="s">
        <v>16</v>
      </c>
      <c r="E41" s="53" t="s">
        <v>115</v>
      </c>
      <c r="F41" s="57">
        <v>40</v>
      </c>
      <c r="G41" s="47">
        <v>0</v>
      </c>
      <c r="H41" s="42">
        <v>117.3</v>
      </c>
      <c r="I41" s="42" t="s">
        <v>96</v>
      </c>
      <c r="J41" s="42" t="s">
        <v>85</v>
      </c>
    </row>
    <row r="42" spans="1:10" x14ac:dyDescent="0.25">
      <c r="A42" s="76">
        <v>37</v>
      </c>
      <c r="B42" s="79" t="s">
        <v>116</v>
      </c>
      <c r="C42" s="77"/>
      <c r="D42" s="53" t="s">
        <v>118</v>
      </c>
      <c r="E42" s="53" t="s">
        <v>117</v>
      </c>
      <c r="F42" s="47">
        <v>5250</v>
      </c>
      <c r="G42" s="47">
        <v>0</v>
      </c>
      <c r="H42" s="42">
        <v>0</v>
      </c>
      <c r="I42" s="42">
        <v>0</v>
      </c>
      <c r="J42" s="42" t="s">
        <v>85</v>
      </c>
    </row>
    <row r="43" spans="1:10" x14ac:dyDescent="0.25">
      <c r="A43" s="76">
        <v>38</v>
      </c>
      <c r="B43" s="79" t="s">
        <v>119</v>
      </c>
      <c r="C43" s="77"/>
      <c r="D43" s="53" t="s">
        <v>121</v>
      </c>
      <c r="E43" s="53" t="s">
        <v>120</v>
      </c>
      <c r="F43" s="47">
        <v>23200</v>
      </c>
      <c r="G43" s="47">
        <v>0</v>
      </c>
      <c r="H43" s="42">
        <v>0</v>
      </c>
      <c r="I43" s="42">
        <v>0</v>
      </c>
      <c r="J43" s="42" t="s">
        <v>85</v>
      </c>
    </row>
    <row r="44" spans="1:10" ht="24" x14ac:dyDescent="0.25">
      <c r="A44" s="76">
        <v>39</v>
      </c>
      <c r="B44" s="79" t="s">
        <v>122</v>
      </c>
      <c r="C44" s="77"/>
      <c r="D44" s="53" t="s">
        <v>124</v>
      </c>
      <c r="E44" s="53" t="s">
        <v>123</v>
      </c>
      <c r="F44" s="47">
        <v>82250</v>
      </c>
      <c r="G44" s="47">
        <v>16063.22</v>
      </c>
      <c r="H44" s="42">
        <v>23.6</v>
      </c>
      <c r="I44" s="42" t="s">
        <v>96</v>
      </c>
      <c r="J44" s="42" t="s">
        <v>85</v>
      </c>
    </row>
    <row r="45" spans="1:10" ht="24" x14ac:dyDescent="0.25">
      <c r="A45" s="76">
        <v>40</v>
      </c>
      <c r="B45" s="79" t="s">
        <v>125</v>
      </c>
      <c r="C45" s="77"/>
      <c r="D45" s="53" t="s">
        <v>127</v>
      </c>
      <c r="E45" s="54" t="s">
        <v>126</v>
      </c>
      <c r="F45" s="47">
        <v>3210</v>
      </c>
      <c r="G45" s="47">
        <v>0</v>
      </c>
      <c r="H45" s="42">
        <v>43.4</v>
      </c>
      <c r="I45" s="42" t="s">
        <v>96</v>
      </c>
      <c r="J45" s="42" t="s">
        <v>85</v>
      </c>
    </row>
    <row r="46" spans="1:10" ht="24" x14ac:dyDescent="0.25">
      <c r="A46" s="76">
        <v>41</v>
      </c>
      <c r="B46" s="79" t="s">
        <v>128</v>
      </c>
      <c r="C46" s="77"/>
      <c r="D46" s="53" t="s">
        <v>127</v>
      </c>
      <c r="E46" s="54" t="s">
        <v>129</v>
      </c>
      <c r="F46" s="47">
        <v>12170</v>
      </c>
      <c r="G46" s="47">
        <v>0</v>
      </c>
      <c r="H46" s="42">
        <v>0</v>
      </c>
      <c r="I46" s="42" t="s">
        <v>84</v>
      </c>
      <c r="J46" s="42" t="s">
        <v>85</v>
      </c>
    </row>
    <row r="47" spans="1:10" ht="24" x14ac:dyDescent="0.25">
      <c r="A47" s="76">
        <v>42</v>
      </c>
      <c r="B47" s="79" t="s">
        <v>131</v>
      </c>
      <c r="C47" s="80" t="s">
        <v>132</v>
      </c>
      <c r="D47" s="41"/>
      <c r="E47" s="41"/>
      <c r="F47" s="41"/>
      <c r="G47" s="41"/>
      <c r="H47" s="41">
        <v>1763</v>
      </c>
      <c r="I47" s="55" t="s">
        <v>84</v>
      </c>
      <c r="J47" s="41"/>
    </row>
    <row r="48" spans="1:10" ht="24" x14ac:dyDescent="0.25">
      <c r="A48" s="76">
        <v>43</v>
      </c>
      <c r="B48" s="79" t="s">
        <v>133</v>
      </c>
      <c r="C48" s="80" t="s">
        <v>132</v>
      </c>
      <c r="D48" s="41"/>
      <c r="E48" s="41"/>
      <c r="F48" s="41"/>
      <c r="G48" s="41"/>
      <c r="H48" s="41">
        <v>45053</v>
      </c>
      <c r="I48" s="56" t="s">
        <v>89</v>
      </c>
      <c r="J48" s="41"/>
    </row>
    <row r="49" spans="1:10" ht="24" x14ac:dyDescent="0.25">
      <c r="A49" s="76">
        <v>44</v>
      </c>
      <c r="B49" s="79" t="s">
        <v>134</v>
      </c>
      <c r="C49" s="80" t="s">
        <v>132</v>
      </c>
      <c r="D49" s="41"/>
      <c r="E49" s="41"/>
      <c r="F49" s="41"/>
      <c r="G49" s="41"/>
      <c r="H49" s="41">
        <v>2453</v>
      </c>
      <c r="I49" s="56" t="s">
        <v>136</v>
      </c>
      <c r="J49" s="41"/>
    </row>
    <row r="50" spans="1:10" ht="24" x14ac:dyDescent="0.25">
      <c r="A50" s="76">
        <v>45</v>
      </c>
      <c r="B50" s="79" t="s">
        <v>135</v>
      </c>
      <c r="C50" s="80" t="s">
        <v>132</v>
      </c>
      <c r="D50" s="41"/>
      <c r="E50" s="41"/>
      <c r="F50" s="41"/>
      <c r="G50" s="41"/>
      <c r="H50" s="41">
        <v>3595</v>
      </c>
      <c r="I50" s="56" t="s">
        <v>137</v>
      </c>
      <c r="J50" s="41"/>
    </row>
    <row r="51" spans="1:10" x14ac:dyDescent="0.25">
      <c r="A51" s="76">
        <v>46</v>
      </c>
      <c r="B51" s="77" t="s">
        <v>138</v>
      </c>
      <c r="C51" s="77" t="s">
        <v>139</v>
      </c>
      <c r="D51" s="42">
        <v>1992</v>
      </c>
      <c r="E51" s="42">
        <v>10102011</v>
      </c>
      <c r="F51" s="42">
        <v>41269</v>
      </c>
      <c r="G51" s="42" t="s">
        <v>140</v>
      </c>
      <c r="H51" s="42">
        <v>40.6</v>
      </c>
      <c r="I51" s="42" t="s">
        <v>141</v>
      </c>
      <c r="J51" s="41"/>
    </row>
    <row r="52" spans="1:10" x14ac:dyDescent="0.25">
      <c r="A52" s="76">
        <v>47</v>
      </c>
      <c r="B52" s="77" t="s">
        <v>142</v>
      </c>
      <c r="C52" s="77" t="s">
        <v>143</v>
      </c>
      <c r="D52" s="42">
        <v>1986</v>
      </c>
      <c r="E52" s="42">
        <v>10102012</v>
      </c>
      <c r="F52" s="42">
        <v>34153623</v>
      </c>
      <c r="G52" s="42">
        <v>0</v>
      </c>
      <c r="H52" s="42">
        <v>3547.16</v>
      </c>
      <c r="I52" s="42" t="s">
        <v>141</v>
      </c>
      <c r="J52" s="41"/>
    </row>
    <row r="53" spans="1:10" x14ac:dyDescent="0.25">
      <c r="A53" s="76">
        <v>48</v>
      </c>
      <c r="B53" s="77" t="s">
        <v>144</v>
      </c>
      <c r="C53" s="77" t="s">
        <v>145</v>
      </c>
      <c r="D53" s="42">
        <v>1986</v>
      </c>
      <c r="E53" s="42">
        <v>10102015</v>
      </c>
      <c r="F53" s="42">
        <v>1006172</v>
      </c>
      <c r="G53" s="42">
        <v>0</v>
      </c>
      <c r="H53" s="42">
        <v>104.5</v>
      </c>
      <c r="I53" s="42" t="s">
        <v>141</v>
      </c>
      <c r="J53" s="41"/>
    </row>
    <row r="54" spans="1:10" x14ac:dyDescent="0.25">
      <c r="A54" s="76">
        <v>49</v>
      </c>
      <c r="B54" s="77" t="s">
        <v>146</v>
      </c>
      <c r="C54" s="77" t="s">
        <v>147</v>
      </c>
      <c r="D54" s="42">
        <v>1986</v>
      </c>
      <c r="E54" s="42">
        <v>10102016</v>
      </c>
      <c r="F54" s="42">
        <v>4223998</v>
      </c>
      <c r="G54" s="42">
        <v>0</v>
      </c>
      <c r="H54" s="42">
        <v>438.7</v>
      </c>
      <c r="I54" s="42" t="s">
        <v>141</v>
      </c>
      <c r="J54" s="41"/>
    </row>
    <row r="55" spans="1:10" x14ac:dyDescent="0.25">
      <c r="A55" s="76">
        <v>50</v>
      </c>
      <c r="B55" s="77" t="s">
        <v>148</v>
      </c>
      <c r="C55" s="77" t="s">
        <v>149</v>
      </c>
      <c r="D55" s="42">
        <v>1992</v>
      </c>
      <c r="E55" s="42">
        <v>10103004</v>
      </c>
      <c r="F55" s="42">
        <v>15152</v>
      </c>
      <c r="G55" s="42">
        <v>0</v>
      </c>
      <c r="H55" s="42"/>
      <c r="I55" s="42" t="s">
        <v>141</v>
      </c>
      <c r="J55" s="41"/>
    </row>
    <row r="56" spans="1:10" x14ac:dyDescent="0.25">
      <c r="A56" s="76">
        <v>51</v>
      </c>
      <c r="B56" s="77" t="s">
        <v>150</v>
      </c>
      <c r="C56" s="77" t="s">
        <v>151</v>
      </c>
      <c r="D56" s="42">
        <v>2013</v>
      </c>
      <c r="E56" s="42">
        <v>7</v>
      </c>
      <c r="F56" s="42">
        <v>48697699.219999999</v>
      </c>
      <c r="G56" s="42">
        <v>38904439.219999999</v>
      </c>
      <c r="H56" s="42">
        <v>1507.5</v>
      </c>
      <c r="I56" s="42" t="s">
        <v>152</v>
      </c>
      <c r="J56" s="41"/>
    </row>
    <row r="57" spans="1:10" x14ac:dyDescent="0.25">
      <c r="A57" s="76">
        <v>52</v>
      </c>
      <c r="B57" s="77" t="s">
        <v>153</v>
      </c>
      <c r="C57" s="77" t="s">
        <v>671</v>
      </c>
      <c r="D57" s="58">
        <v>43451</v>
      </c>
      <c r="E57" s="42">
        <v>41013800030</v>
      </c>
      <c r="F57" s="42">
        <v>72058880.890000001</v>
      </c>
      <c r="G57" s="42">
        <v>72058880.890000001</v>
      </c>
      <c r="H57" s="42"/>
      <c r="I57" s="42"/>
      <c r="J57" s="41"/>
    </row>
    <row r="58" spans="1:10" ht="24" x14ac:dyDescent="0.25">
      <c r="A58" s="76">
        <v>53</v>
      </c>
      <c r="B58" s="77" t="s">
        <v>9</v>
      </c>
      <c r="C58" s="77" t="s">
        <v>154</v>
      </c>
      <c r="D58" s="41"/>
      <c r="E58" s="41"/>
      <c r="F58" s="41"/>
      <c r="G58" s="41"/>
      <c r="H58" s="42">
        <v>30073</v>
      </c>
      <c r="I58" s="42" t="s">
        <v>157</v>
      </c>
      <c r="J58" s="41"/>
    </row>
    <row r="59" spans="1:10" ht="24" x14ac:dyDescent="0.25">
      <c r="A59" s="76">
        <v>54</v>
      </c>
      <c r="B59" s="77" t="s">
        <v>9</v>
      </c>
      <c r="C59" s="77" t="s">
        <v>155</v>
      </c>
      <c r="D59" s="41"/>
      <c r="E59" s="41"/>
      <c r="F59" s="41"/>
      <c r="G59" s="41"/>
      <c r="H59" s="42">
        <v>787</v>
      </c>
      <c r="I59" s="42" t="s">
        <v>158</v>
      </c>
      <c r="J59" s="41"/>
    </row>
    <row r="60" spans="1:10" ht="24" x14ac:dyDescent="0.25">
      <c r="A60" s="76">
        <v>55</v>
      </c>
      <c r="B60" s="77" t="s">
        <v>9</v>
      </c>
      <c r="C60" s="77" t="s">
        <v>156</v>
      </c>
      <c r="D60" s="41"/>
      <c r="E60" s="41"/>
      <c r="F60" s="41"/>
      <c r="G60" s="41"/>
      <c r="H60" s="42">
        <v>6843</v>
      </c>
      <c r="I60" s="42" t="s">
        <v>159</v>
      </c>
      <c r="J60" s="41"/>
    </row>
    <row r="61" spans="1:10" x14ac:dyDescent="0.25">
      <c r="A61" s="76">
        <v>56</v>
      </c>
      <c r="B61" s="81" t="s">
        <v>160</v>
      </c>
      <c r="C61" s="77" t="s">
        <v>161</v>
      </c>
      <c r="D61" s="58">
        <v>28856</v>
      </c>
      <c r="E61" s="42">
        <v>1010004</v>
      </c>
      <c r="F61" s="47">
        <v>44089550</v>
      </c>
      <c r="G61" s="47">
        <v>6335691.1399999997</v>
      </c>
      <c r="H61" s="42">
        <v>3200.7</v>
      </c>
      <c r="I61" s="42" t="s">
        <v>162</v>
      </c>
      <c r="J61" s="41"/>
    </row>
    <row r="62" spans="1:10" x14ac:dyDescent="0.25">
      <c r="A62" s="76">
        <v>57</v>
      </c>
      <c r="B62" s="81" t="s">
        <v>163</v>
      </c>
      <c r="C62" s="77" t="s">
        <v>161</v>
      </c>
      <c r="D62" s="58">
        <v>30682</v>
      </c>
      <c r="E62" s="42">
        <v>1010008</v>
      </c>
      <c r="F62" s="47">
        <v>328615</v>
      </c>
      <c r="G62" s="47">
        <v>0</v>
      </c>
      <c r="H62" s="42">
        <v>238.1</v>
      </c>
      <c r="I62" s="42" t="s">
        <v>162</v>
      </c>
      <c r="J62" s="41"/>
    </row>
    <row r="63" spans="1:10" x14ac:dyDescent="0.25">
      <c r="A63" s="76">
        <v>58</v>
      </c>
      <c r="B63" s="81" t="s">
        <v>46</v>
      </c>
      <c r="C63" s="77" t="s">
        <v>161</v>
      </c>
      <c r="D63" s="58">
        <v>28856</v>
      </c>
      <c r="E63" s="42">
        <v>1010010</v>
      </c>
      <c r="F63" s="47">
        <v>343500</v>
      </c>
      <c r="G63" s="47">
        <v>0</v>
      </c>
      <c r="H63" s="42">
        <v>125.5</v>
      </c>
      <c r="I63" s="42" t="s">
        <v>162</v>
      </c>
      <c r="J63" s="41"/>
    </row>
    <row r="64" spans="1:10" x14ac:dyDescent="0.25">
      <c r="A64" s="76">
        <v>59</v>
      </c>
      <c r="B64" s="81" t="s">
        <v>164</v>
      </c>
      <c r="C64" s="77" t="s">
        <v>161</v>
      </c>
      <c r="D64" s="58">
        <v>30317</v>
      </c>
      <c r="E64" s="42">
        <v>1010007</v>
      </c>
      <c r="F64" s="47">
        <v>841575</v>
      </c>
      <c r="G64" s="47">
        <v>0</v>
      </c>
      <c r="H64" s="42">
        <v>287.89999999999998</v>
      </c>
      <c r="I64" s="42" t="s">
        <v>162</v>
      </c>
      <c r="J64" s="41"/>
    </row>
    <row r="65" spans="1:10" ht="24" x14ac:dyDescent="0.25">
      <c r="A65" s="76">
        <v>60</v>
      </c>
      <c r="B65" s="81" t="s">
        <v>165</v>
      </c>
      <c r="C65" s="77" t="s">
        <v>166</v>
      </c>
      <c r="D65" s="58">
        <v>40574</v>
      </c>
      <c r="E65" s="42">
        <v>1010030</v>
      </c>
      <c r="F65" s="47">
        <v>9865933</v>
      </c>
      <c r="G65" s="45">
        <v>2959085.09</v>
      </c>
      <c r="H65" s="42">
        <v>936.4</v>
      </c>
      <c r="I65" s="42" t="s">
        <v>162</v>
      </c>
      <c r="J65" s="41"/>
    </row>
    <row r="66" spans="1:10" x14ac:dyDescent="0.25">
      <c r="A66" s="76">
        <v>61</v>
      </c>
      <c r="B66" s="76" t="s">
        <v>163</v>
      </c>
      <c r="C66" s="77" t="s">
        <v>167</v>
      </c>
      <c r="D66" s="59">
        <v>41570</v>
      </c>
      <c r="E66" s="60" t="s">
        <v>168</v>
      </c>
      <c r="F66" s="61">
        <v>4838739.12</v>
      </c>
      <c r="G66" s="61">
        <v>4018841.78</v>
      </c>
      <c r="H66" s="41">
        <v>191.5</v>
      </c>
      <c r="I66" s="42" t="s">
        <v>169</v>
      </c>
      <c r="J66" s="41"/>
    </row>
    <row r="67" spans="1:10" x14ac:dyDescent="0.25">
      <c r="A67" s="76">
        <v>62</v>
      </c>
      <c r="B67" s="77" t="s">
        <v>170</v>
      </c>
      <c r="C67" s="77" t="s">
        <v>171</v>
      </c>
      <c r="D67" s="58">
        <v>41570</v>
      </c>
      <c r="E67" s="54" t="s">
        <v>172</v>
      </c>
      <c r="F67" s="47">
        <v>4500000</v>
      </c>
      <c r="G67" s="47">
        <v>2212500</v>
      </c>
      <c r="H67" s="42">
        <v>22</v>
      </c>
      <c r="I67" s="42" t="s">
        <v>173</v>
      </c>
      <c r="J67" s="41"/>
    </row>
    <row r="68" spans="1:10" x14ac:dyDescent="0.25">
      <c r="A68" s="76">
        <v>63</v>
      </c>
      <c r="B68" s="76" t="s">
        <v>174</v>
      </c>
      <c r="C68" s="76" t="s">
        <v>185</v>
      </c>
      <c r="D68" s="41">
        <v>2008</v>
      </c>
      <c r="E68" s="41">
        <v>1010001</v>
      </c>
      <c r="F68" s="41">
        <v>84702520</v>
      </c>
      <c r="G68" s="41">
        <v>50144470</v>
      </c>
      <c r="H68" s="41">
        <v>2853.4</v>
      </c>
      <c r="I68" s="41" t="s">
        <v>175</v>
      </c>
      <c r="J68" s="41"/>
    </row>
    <row r="69" spans="1:10" x14ac:dyDescent="0.25">
      <c r="A69" s="76">
        <v>64</v>
      </c>
      <c r="B69" s="76" t="s">
        <v>176</v>
      </c>
      <c r="C69" s="76" t="s">
        <v>186</v>
      </c>
      <c r="D69" s="41">
        <v>1980</v>
      </c>
      <c r="E69" s="41">
        <v>1010028</v>
      </c>
      <c r="F69" s="41">
        <v>8353165</v>
      </c>
      <c r="G69" s="41">
        <v>0</v>
      </c>
      <c r="H69" s="41">
        <v>726.4</v>
      </c>
      <c r="I69" s="41" t="s">
        <v>177</v>
      </c>
      <c r="J69" s="41"/>
    </row>
    <row r="70" spans="1:10" x14ac:dyDescent="0.25">
      <c r="A70" s="76">
        <v>65</v>
      </c>
      <c r="B70" s="76" t="s">
        <v>187</v>
      </c>
      <c r="C70" s="76" t="s">
        <v>186</v>
      </c>
      <c r="D70" s="41">
        <v>1980</v>
      </c>
      <c r="E70" s="41">
        <v>1010029</v>
      </c>
      <c r="F70" s="41">
        <v>767070</v>
      </c>
      <c r="G70" s="41">
        <v>0</v>
      </c>
      <c r="H70" s="41">
        <v>110</v>
      </c>
      <c r="I70" s="41" t="s">
        <v>177</v>
      </c>
      <c r="J70" s="41"/>
    </row>
    <row r="71" spans="1:10" x14ac:dyDescent="0.25">
      <c r="A71" s="76">
        <v>66</v>
      </c>
      <c r="B71" s="76" t="s">
        <v>179</v>
      </c>
      <c r="C71" s="76" t="s">
        <v>180</v>
      </c>
      <c r="D71" s="41">
        <v>1990</v>
      </c>
      <c r="E71" s="41">
        <v>1010032</v>
      </c>
      <c r="F71" s="62">
        <v>62108</v>
      </c>
      <c r="G71" s="41">
        <v>0</v>
      </c>
      <c r="H71" s="41">
        <v>271</v>
      </c>
      <c r="I71" s="41" t="s">
        <v>181</v>
      </c>
      <c r="J71" s="41"/>
    </row>
    <row r="72" spans="1:10" x14ac:dyDescent="0.25">
      <c r="A72" s="76">
        <v>67</v>
      </c>
      <c r="B72" s="76" t="s">
        <v>178</v>
      </c>
      <c r="C72" s="76" t="s">
        <v>188</v>
      </c>
      <c r="D72" s="41">
        <v>1969</v>
      </c>
      <c r="E72" s="41">
        <v>1010025</v>
      </c>
      <c r="F72" s="41">
        <v>294695</v>
      </c>
      <c r="G72" s="41">
        <v>0</v>
      </c>
      <c r="H72" s="41">
        <v>123</v>
      </c>
      <c r="I72" s="41"/>
      <c r="J72" s="41"/>
    </row>
    <row r="73" spans="1:10" x14ac:dyDescent="0.25">
      <c r="A73" s="76">
        <v>68</v>
      </c>
      <c r="B73" s="76" t="s">
        <v>163</v>
      </c>
      <c r="C73" s="76" t="s">
        <v>189</v>
      </c>
      <c r="D73" s="41"/>
      <c r="E73" s="41">
        <v>1010034</v>
      </c>
      <c r="F73" s="41"/>
      <c r="G73" s="41"/>
      <c r="H73" s="41"/>
      <c r="I73" s="41"/>
      <c r="J73" s="41"/>
    </row>
    <row r="74" spans="1:10" x14ac:dyDescent="0.25">
      <c r="A74" s="76">
        <v>69</v>
      </c>
      <c r="B74" s="76" t="s">
        <v>176</v>
      </c>
      <c r="C74" s="76" t="s">
        <v>190</v>
      </c>
      <c r="D74" s="41">
        <v>1994</v>
      </c>
      <c r="E74" s="41">
        <v>1010033</v>
      </c>
      <c r="F74" s="41">
        <v>696708</v>
      </c>
      <c r="G74" s="41">
        <v>216214</v>
      </c>
      <c r="H74" s="41">
        <v>447.4</v>
      </c>
      <c r="I74" s="41" t="s">
        <v>182</v>
      </c>
      <c r="J74" s="41"/>
    </row>
    <row r="75" spans="1:10" x14ac:dyDescent="0.25">
      <c r="A75" s="76">
        <v>70</v>
      </c>
      <c r="B75" s="76" t="s">
        <v>183</v>
      </c>
      <c r="C75" s="76" t="s">
        <v>191</v>
      </c>
      <c r="D75" s="41">
        <v>2017</v>
      </c>
      <c r="E75" s="63">
        <v>1.01115102017E+16</v>
      </c>
      <c r="F75" s="41">
        <v>983000</v>
      </c>
      <c r="G75" s="41">
        <v>917461</v>
      </c>
      <c r="H75" s="41">
        <v>66.7</v>
      </c>
      <c r="I75" s="41" t="s">
        <v>184</v>
      </c>
      <c r="J75" s="41"/>
    </row>
    <row r="76" spans="1:10" x14ac:dyDescent="0.25">
      <c r="A76" s="76">
        <v>71</v>
      </c>
      <c r="B76" s="76" t="s">
        <v>192</v>
      </c>
      <c r="C76" s="76" t="s">
        <v>185</v>
      </c>
      <c r="D76" s="41"/>
      <c r="E76" s="41"/>
      <c r="F76" s="41"/>
      <c r="G76" s="41"/>
      <c r="H76" s="41">
        <v>50522</v>
      </c>
      <c r="I76" s="41" t="s">
        <v>198</v>
      </c>
      <c r="J76" s="41"/>
    </row>
    <row r="77" spans="1:10" x14ac:dyDescent="0.25">
      <c r="A77" s="76">
        <v>72</v>
      </c>
      <c r="B77" s="76" t="s">
        <v>193</v>
      </c>
      <c r="C77" s="76" t="s">
        <v>186</v>
      </c>
      <c r="D77" s="41"/>
      <c r="E77" s="41"/>
      <c r="F77" s="41"/>
      <c r="G77" s="41"/>
      <c r="H77" s="41">
        <v>9200</v>
      </c>
      <c r="I77" s="41" t="s">
        <v>199</v>
      </c>
      <c r="J77" s="41"/>
    </row>
    <row r="78" spans="1:10" x14ac:dyDescent="0.25">
      <c r="A78" s="76">
        <v>73</v>
      </c>
      <c r="B78" s="76" t="s">
        <v>194</v>
      </c>
      <c r="C78" s="76" t="s">
        <v>195</v>
      </c>
      <c r="D78" s="41"/>
      <c r="E78" s="41"/>
      <c r="F78" s="41"/>
      <c r="G78" s="41"/>
      <c r="H78" s="41">
        <v>2500</v>
      </c>
      <c r="I78" s="41" t="s">
        <v>200</v>
      </c>
      <c r="J78" s="41"/>
    </row>
    <row r="79" spans="1:10" x14ac:dyDescent="0.25">
      <c r="A79" s="76">
        <v>74</v>
      </c>
      <c r="B79" s="76" t="s">
        <v>196</v>
      </c>
      <c r="C79" s="76" t="s">
        <v>197</v>
      </c>
      <c r="D79" s="41"/>
      <c r="E79" s="41"/>
      <c r="F79" s="41"/>
      <c r="G79" s="41"/>
      <c r="H79" s="41">
        <v>4000</v>
      </c>
      <c r="I79" s="41" t="s">
        <v>201</v>
      </c>
      <c r="J79" s="41"/>
    </row>
    <row r="80" spans="1:10" x14ac:dyDescent="0.25">
      <c r="A80" s="76">
        <v>75</v>
      </c>
      <c r="B80" s="82" t="s">
        <v>163</v>
      </c>
      <c r="C80" s="82" t="s">
        <v>202</v>
      </c>
      <c r="D80" s="64">
        <v>1988</v>
      </c>
      <c r="E80" s="64">
        <v>1010017</v>
      </c>
      <c r="F80" s="64">
        <v>331283.8</v>
      </c>
      <c r="G80" s="64">
        <v>0</v>
      </c>
      <c r="H80" s="64">
        <v>100.2</v>
      </c>
      <c r="I80" s="64" t="s">
        <v>203</v>
      </c>
      <c r="J80" s="41"/>
    </row>
    <row r="81" spans="1:10" x14ac:dyDescent="0.25">
      <c r="A81" s="76">
        <v>76</v>
      </c>
      <c r="B81" s="82" t="s">
        <v>204</v>
      </c>
      <c r="C81" s="82" t="s">
        <v>205</v>
      </c>
      <c r="D81" s="64">
        <v>1938</v>
      </c>
      <c r="E81" s="64">
        <v>1010016</v>
      </c>
      <c r="F81" s="64">
        <v>14442.75</v>
      </c>
      <c r="G81" s="64">
        <v>0</v>
      </c>
      <c r="H81" s="64">
        <v>192.3</v>
      </c>
      <c r="I81" s="64" t="s">
        <v>206</v>
      </c>
      <c r="J81" s="41"/>
    </row>
    <row r="82" spans="1:10" x14ac:dyDescent="0.25">
      <c r="A82" s="76">
        <v>77</v>
      </c>
      <c r="B82" s="82" t="s">
        <v>207</v>
      </c>
      <c r="C82" s="82" t="s">
        <v>208</v>
      </c>
      <c r="D82" s="64">
        <v>1967</v>
      </c>
      <c r="E82" s="64">
        <v>1010012</v>
      </c>
      <c r="F82" s="64">
        <v>139452.25</v>
      </c>
      <c r="G82" s="64">
        <v>0</v>
      </c>
      <c r="H82" s="64">
        <v>99.2</v>
      </c>
      <c r="I82" s="64" t="s">
        <v>209</v>
      </c>
      <c r="J82" s="41"/>
    </row>
    <row r="83" spans="1:10" x14ac:dyDescent="0.25">
      <c r="A83" s="76">
        <v>78</v>
      </c>
      <c r="B83" s="82" t="s">
        <v>210</v>
      </c>
      <c r="C83" s="82" t="s">
        <v>211</v>
      </c>
      <c r="D83" s="64">
        <v>1967</v>
      </c>
      <c r="E83" s="64">
        <v>1010002</v>
      </c>
      <c r="F83" s="64">
        <v>552072.5</v>
      </c>
      <c r="G83" s="64">
        <v>0</v>
      </c>
      <c r="H83" s="64">
        <v>1511.8</v>
      </c>
      <c r="I83" s="64" t="s">
        <v>212</v>
      </c>
      <c r="J83" s="41"/>
    </row>
    <row r="84" spans="1:10" x14ac:dyDescent="0.25">
      <c r="A84" s="76">
        <v>79</v>
      </c>
      <c r="B84" s="82" t="s">
        <v>213</v>
      </c>
      <c r="C84" s="82" t="s">
        <v>214</v>
      </c>
      <c r="D84" s="64">
        <v>1964</v>
      </c>
      <c r="E84" s="64">
        <v>1010003</v>
      </c>
      <c r="F84" s="64">
        <v>0</v>
      </c>
      <c r="G84" s="64">
        <v>0</v>
      </c>
      <c r="H84" s="64">
        <v>100.2</v>
      </c>
      <c r="I84" s="64" t="s">
        <v>215</v>
      </c>
      <c r="J84" s="41"/>
    </row>
    <row r="85" spans="1:10" x14ac:dyDescent="0.25">
      <c r="A85" s="76">
        <v>80</v>
      </c>
      <c r="B85" s="82" t="s">
        <v>164</v>
      </c>
      <c r="C85" s="82" t="s">
        <v>216</v>
      </c>
      <c r="D85" s="64">
        <v>1973</v>
      </c>
      <c r="E85" s="64">
        <v>1010018</v>
      </c>
      <c r="F85" s="64">
        <v>0</v>
      </c>
      <c r="G85" s="64">
        <v>0</v>
      </c>
      <c r="H85" s="64">
        <v>230.5</v>
      </c>
      <c r="I85" s="64" t="s">
        <v>217</v>
      </c>
      <c r="J85" s="41"/>
    </row>
    <row r="86" spans="1:10" x14ac:dyDescent="0.25">
      <c r="A86" s="76">
        <v>81</v>
      </c>
      <c r="B86" s="82" t="s">
        <v>218</v>
      </c>
      <c r="C86" s="82" t="s">
        <v>219</v>
      </c>
      <c r="D86" s="64">
        <v>2014</v>
      </c>
      <c r="E86" s="65">
        <v>410111120000000</v>
      </c>
      <c r="F86" s="64">
        <v>86133629.480000004</v>
      </c>
      <c r="G86" s="64">
        <v>74250144.379999995</v>
      </c>
      <c r="H86" s="64">
        <v>2194.6999999999998</v>
      </c>
      <c r="I86" s="64"/>
      <c r="J86" s="41"/>
    </row>
    <row r="87" spans="1:10" x14ac:dyDescent="0.25">
      <c r="A87" s="76">
        <v>82</v>
      </c>
      <c r="B87" s="77" t="s">
        <v>9</v>
      </c>
      <c r="C87" s="77" t="s">
        <v>220</v>
      </c>
      <c r="D87" s="41"/>
      <c r="E87" s="42" t="s">
        <v>221</v>
      </c>
      <c r="F87" s="41"/>
      <c r="G87" s="41"/>
      <c r="H87" s="42">
        <v>1000</v>
      </c>
      <c r="I87" s="42" t="s">
        <v>221</v>
      </c>
      <c r="J87" s="41"/>
    </row>
    <row r="88" spans="1:10" x14ac:dyDescent="0.25">
      <c r="A88" s="76">
        <v>83</v>
      </c>
      <c r="B88" s="77" t="s">
        <v>9</v>
      </c>
      <c r="C88" s="77" t="s">
        <v>9</v>
      </c>
      <c r="D88" s="41"/>
      <c r="E88" s="42" t="s">
        <v>222</v>
      </c>
      <c r="F88" s="41"/>
      <c r="G88" s="41"/>
      <c r="H88" s="42">
        <v>18700</v>
      </c>
      <c r="I88" s="42" t="s">
        <v>222</v>
      </c>
      <c r="J88" s="41"/>
    </row>
    <row r="89" spans="1:10" x14ac:dyDescent="0.25">
      <c r="A89" s="76">
        <v>84</v>
      </c>
      <c r="B89" s="77" t="s">
        <v>9</v>
      </c>
      <c r="C89" s="77" t="s">
        <v>220</v>
      </c>
      <c r="D89" s="41"/>
      <c r="E89" s="42" t="s">
        <v>223</v>
      </c>
      <c r="F89" s="41"/>
      <c r="G89" s="41"/>
      <c r="H89" s="42">
        <v>2600</v>
      </c>
      <c r="I89" s="42" t="s">
        <v>223</v>
      </c>
      <c r="J89" s="41"/>
    </row>
    <row r="90" spans="1:10" x14ac:dyDescent="0.25">
      <c r="A90" s="76">
        <v>85</v>
      </c>
      <c r="B90" s="77" t="s">
        <v>9</v>
      </c>
      <c r="C90" s="77" t="s">
        <v>220</v>
      </c>
      <c r="D90" s="41"/>
      <c r="E90" s="42" t="s">
        <v>224</v>
      </c>
      <c r="F90" s="41"/>
      <c r="G90" s="41"/>
      <c r="H90" s="42">
        <v>2500</v>
      </c>
      <c r="I90" s="42" t="s">
        <v>224</v>
      </c>
      <c r="J90" s="41"/>
    </row>
    <row r="91" spans="1:10" x14ac:dyDescent="0.25">
      <c r="A91" s="76">
        <v>86</v>
      </c>
      <c r="B91" s="77" t="s">
        <v>9</v>
      </c>
      <c r="C91" s="77" t="s">
        <v>220</v>
      </c>
      <c r="D91" s="41"/>
      <c r="E91" s="42" t="s">
        <v>225</v>
      </c>
      <c r="F91" s="41"/>
      <c r="G91" s="41"/>
      <c r="H91" s="42">
        <v>2200</v>
      </c>
      <c r="I91" s="42" t="s">
        <v>225</v>
      </c>
      <c r="J91" s="41"/>
    </row>
    <row r="92" spans="1:10" ht="24" x14ac:dyDescent="0.25">
      <c r="A92" s="76">
        <v>87</v>
      </c>
      <c r="B92" s="83" t="s">
        <v>9</v>
      </c>
      <c r="C92" s="83" t="s">
        <v>226</v>
      </c>
      <c r="D92" s="66">
        <v>2012</v>
      </c>
      <c r="E92" s="67" t="s">
        <v>227</v>
      </c>
      <c r="F92" s="68">
        <v>8279125</v>
      </c>
      <c r="G92" s="66">
        <v>8279125</v>
      </c>
      <c r="H92" s="66">
        <v>61900</v>
      </c>
      <c r="I92" s="66" t="s">
        <v>227</v>
      </c>
      <c r="J92" s="41"/>
    </row>
    <row r="93" spans="1:10" x14ac:dyDescent="0.25">
      <c r="A93" s="76">
        <v>88</v>
      </c>
      <c r="B93" s="83" t="s">
        <v>228</v>
      </c>
      <c r="C93" s="83" t="s">
        <v>229</v>
      </c>
      <c r="D93" s="66">
        <v>1987</v>
      </c>
      <c r="E93" s="67" t="s">
        <v>230</v>
      </c>
      <c r="F93" s="68">
        <v>500000</v>
      </c>
      <c r="G93" s="66">
        <v>0</v>
      </c>
      <c r="H93" s="66"/>
      <c r="I93" s="66" t="s">
        <v>227</v>
      </c>
      <c r="J93" s="41"/>
    </row>
    <row r="94" spans="1:10" x14ac:dyDescent="0.25">
      <c r="A94" s="76">
        <v>89</v>
      </c>
      <c r="B94" s="83" t="s">
        <v>174</v>
      </c>
      <c r="C94" s="83" t="s">
        <v>231</v>
      </c>
      <c r="D94" s="66">
        <v>1991</v>
      </c>
      <c r="E94" s="66">
        <v>1010003</v>
      </c>
      <c r="F94" s="68">
        <v>26075189.809999999</v>
      </c>
      <c r="G94" s="66">
        <v>0</v>
      </c>
      <c r="H94" s="66">
        <v>2440</v>
      </c>
      <c r="I94" s="66" t="s">
        <v>227</v>
      </c>
      <c r="J94" s="41"/>
    </row>
    <row r="95" spans="1:10" x14ac:dyDescent="0.25">
      <c r="A95" s="76">
        <v>90</v>
      </c>
      <c r="B95" s="83" t="s">
        <v>46</v>
      </c>
      <c r="C95" s="83" t="s">
        <v>232</v>
      </c>
      <c r="D95" s="66">
        <v>1991</v>
      </c>
      <c r="E95" s="66">
        <v>1010008</v>
      </c>
      <c r="F95" s="66">
        <v>0</v>
      </c>
      <c r="G95" s="66">
        <v>0</v>
      </c>
      <c r="H95" s="66">
        <v>39</v>
      </c>
      <c r="I95" s="66" t="s">
        <v>227</v>
      </c>
      <c r="J95" s="41"/>
    </row>
    <row r="96" spans="1:10" x14ac:dyDescent="0.25">
      <c r="A96" s="76">
        <v>91</v>
      </c>
      <c r="B96" s="83" t="s">
        <v>163</v>
      </c>
      <c r="C96" s="83" t="s">
        <v>233</v>
      </c>
      <c r="D96" s="66">
        <v>1991</v>
      </c>
      <c r="E96" s="66">
        <v>1010006</v>
      </c>
      <c r="F96" s="66">
        <v>0</v>
      </c>
      <c r="G96" s="66">
        <v>0</v>
      </c>
      <c r="H96" s="66">
        <v>86.8</v>
      </c>
      <c r="I96" s="66" t="s">
        <v>227</v>
      </c>
      <c r="J96" s="41"/>
    </row>
    <row r="97" spans="1:10" ht="15" customHeight="1" x14ac:dyDescent="0.25">
      <c r="A97" s="100">
        <v>92</v>
      </c>
      <c r="B97" s="129" t="s">
        <v>234</v>
      </c>
      <c r="C97" s="129" t="s">
        <v>235</v>
      </c>
      <c r="D97" s="128">
        <v>1989</v>
      </c>
      <c r="E97" s="128">
        <v>10101031</v>
      </c>
      <c r="F97" s="130">
        <v>334834</v>
      </c>
      <c r="G97" s="130">
        <f>15068-6547-6547-1974</f>
        <v>0</v>
      </c>
      <c r="H97" s="128">
        <v>80.900000000000006</v>
      </c>
      <c r="I97" s="128" t="s">
        <v>236</v>
      </c>
      <c r="J97" s="126"/>
    </row>
    <row r="98" spans="1:10" x14ac:dyDescent="0.25">
      <c r="A98" s="102"/>
      <c r="B98" s="129"/>
      <c r="C98" s="129"/>
      <c r="D98" s="128"/>
      <c r="E98" s="128"/>
      <c r="F98" s="130"/>
      <c r="G98" s="130"/>
      <c r="H98" s="128"/>
      <c r="I98" s="128"/>
      <c r="J98" s="126"/>
    </row>
    <row r="99" spans="1:10" x14ac:dyDescent="0.25">
      <c r="A99" s="101"/>
      <c r="B99" s="129"/>
      <c r="C99" s="129"/>
      <c r="D99" s="128"/>
      <c r="E99" s="128"/>
      <c r="F99" s="130"/>
      <c r="G99" s="130"/>
      <c r="H99" s="128"/>
      <c r="I99" s="128"/>
      <c r="J99" s="126"/>
    </row>
    <row r="100" spans="1:10" x14ac:dyDescent="0.25">
      <c r="A100" s="76">
        <v>93</v>
      </c>
      <c r="B100" s="77" t="s">
        <v>237</v>
      </c>
      <c r="C100" s="77" t="s">
        <v>238</v>
      </c>
      <c r="D100" s="42">
        <v>1974</v>
      </c>
      <c r="E100" s="42">
        <v>1010001</v>
      </c>
      <c r="F100" s="57">
        <v>14709805</v>
      </c>
      <c r="G100" s="57">
        <v>0</v>
      </c>
      <c r="H100" s="42">
        <v>2250.3000000000002</v>
      </c>
      <c r="I100" s="42" t="s">
        <v>239</v>
      </c>
      <c r="J100" s="41"/>
    </row>
    <row r="101" spans="1:10" x14ac:dyDescent="0.25">
      <c r="A101" s="76">
        <v>94</v>
      </c>
      <c r="B101" s="77" t="s">
        <v>240</v>
      </c>
      <c r="C101" s="77" t="s">
        <v>241</v>
      </c>
      <c r="D101" s="42">
        <v>1985</v>
      </c>
      <c r="E101" s="42">
        <v>1010008</v>
      </c>
      <c r="F101" s="57">
        <v>2208293</v>
      </c>
      <c r="G101" s="57">
        <f>244920-19641-19641-19641-19641</f>
        <v>166356</v>
      </c>
      <c r="H101" s="42">
        <v>600</v>
      </c>
      <c r="I101" s="42" t="s">
        <v>239</v>
      </c>
      <c r="J101" s="41"/>
    </row>
    <row r="102" spans="1:10" x14ac:dyDescent="0.25">
      <c r="A102" s="127">
        <v>95</v>
      </c>
      <c r="B102" s="129" t="s">
        <v>242</v>
      </c>
      <c r="C102" s="129" t="s">
        <v>243</v>
      </c>
      <c r="D102" s="128">
        <v>1957</v>
      </c>
      <c r="E102" s="128">
        <v>1010005</v>
      </c>
      <c r="F102" s="130">
        <v>24707</v>
      </c>
      <c r="G102" s="130">
        <v>0</v>
      </c>
      <c r="H102" s="128">
        <v>80</v>
      </c>
      <c r="I102" s="42" t="s">
        <v>244</v>
      </c>
      <c r="J102" s="126"/>
    </row>
    <row r="103" spans="1:10" x14ac:dyDescent="0.25">
      <c r="A103" s="127"/>
      <c r="B103" s="129"/>
      <c r="C103" s="129"/>
      <c r="D103" s="128"/>
      <c r="E103" s="128"/>
      <c r="F103" s="130"/>
      <c r="G103" s="130"/>
      <c r="H103" s="128"/>
      <c r="I103" s="42" t="s">
        <v>245</v>
      </c>
      <c r="J103" s="126"/>
    </row>
    <row r="104" spans="1:10" x14ac:dyDescent="0.25">
      <c r="A104" s="76">
        <v>96</v>
      </c>
      <c r="B104" s="84" t="s">
        <v>246</v>
      </c>
      <c r="C104" s="84" t="s">
        <v>247</v>
      </c>
      <c r="D104" s="24">
        <v>1975</v>
      </c>
      <c r="E104" s="69"/>
      <c r="F104" s="70">
        <v>50000</v>
      </c>
      <c r="G104" s="69">
        <v>0</v>
      </c>
      <c r="H104" s="69">
        <v>37.200000000000003</v>
      </c>
      <c r="I104" s="69"/>
      <c r="J104" s="41"/>
    </row>
    <row r="105" spans="1:10" ht="24" x14ac:dyDescent="0.25">
      <c r="A105" s="76">
        <v>97</v>
      </c>
      <c r="B105" s="84" t="s">
        <v>248</v>
      </c>
      <c r="C105" s="84" t="s">
        <v>249</v>
      </c>
      <c r="D105" s="24">
        <v>2014</v>
      </c>
      <c r="E105" s="71" t="s">
        <v>250</v>
      </c>
      <c r="F105" s="70">
        <v>25566535.640000001</v>
      </c>
      <c r="G105" s="70">
        <f>24542878-255665-255665-255665-255665</f>
        <v>23520218</v>
      </c>
      <c r="H105" s="69">
        <v>704</v>
      </c>
      <c r="I105" s="42" t="s">
        <v>251</v>
      </c>
      <c r="J105" s="41"/>
    </row>
    <row r="106" spans="1:10" ht="24" x14ac:dyDescent="0.25">
      <c r="A106" s="76">
        <v>98</v>
      </c>
      <c r="B106" s="84" t="s">
        <v>246</v>
      </c>
      <c r="C106" s="84" t="s">
        <v>252</v>
      </c>
      <c r="D106" s="24">
        <v>2017</v>
      </c>
      <c r="E106" s="71"/>
      <c r="F106" s="70">
        <v>999000</v>
      </c>
      <c r="G106" s="70">
        <f>959040-9990-9990-9990-9990</f>
        <v>919080</v>
      </c>
      <c r="H106" s="69">
        <v>36.299999999999997</v>
      </c>
      <c r="I106" s="42"/>
      <c r="J106" s="41"/>
    </row>
    <row r="107" spans="1:10" x14ac:dyDescent="0.25">
      <c r="A107" s="76">
        <v>99</v>
      </c>
      <c r="B107" s="77" t="s">
        <v>9</v>
      </c>
      <c r="C107" s="76" t="s">
        <v>235</v>
      </c>
      <c r="D107" s="41"/>
      <c r="E107" s="41"/>
      <c r="F107" s="41"/>
      <c r="G107" s="41"/>
      <c r="H107" s="41">
        <v>2000</v>
      </c>
      <c r="I107" s="41" t="s">
        <v>236</v>
      </c>
      <c r="J107" s="41"/>
    </row>
    <row r="108" spans="1:10" x14ac:dyDescent="0.25">
      <c r="A108" s="76">
        <v>100</v>
      </c>
      <c r="B108" s="77" t="s">
        <v>9</v>
      </c>
      <c r="C108" s="76" t="s">
        <v>238</v>
      </c>
      <c r="D108" s="41"/>
      <c r="E108" s="41"/>
      <c r="F108" s="41"/>
      <c r="G108" s="41"/>
      <c r="H108" s="41">
        <v>37696</v>
      </c>
      <c r="I108" s="41" t="s">
        <v>239</v>
      </c>
      <c r="J108" s="41"/>
    </row>
    <row r="109" spans="1:10" ht="33" customHeight="1" x14ac:dyDescent="0.25">
      <c r="A109" s="76">
        <v>101</v>
      </c>
      <c r="B109" s="77" t="s">
        <v>9</v>
      </c>
      <c r="C109" s="76" t="s">
        <v>243</v>
      </c>
      <c r="D109" s="41"/>
      <c r="E109" s="41"/>
      <c r="F109" s="41"/>
      <c r="G109" s="41"/>
      <c r="H109" s="41">
        <v>1600</v>
      </c>
      <c r="I109" s="42" t="s">
        <v>255</v>
      </c>
      <c r="J109" s="41"/>
    </row>
    <row r="110" spans="1:10" x14ac:dyDescent="0.25">
      <c r="A110" s="76">
        <v>102</v>
      </c>
      <c r="B110" s="77" t="s">
        <v>9</v>
      </c>
      <c r="C110" s="76" t="s">
        <v>253</v>
      </c>
      <c r="D110" s="41"/>
      <c r="E110" s="41"/>
      <c r="F110" s="41"/>
      <c r="G110" s="41"/>
      <c r="H110" s="41">
        <v>12000</v>
      </c>
      <c r="I110" s="41" t="s">
        <v>254</v>
      </c>
      <c r="J110" s="41"/>
    </row>
    <row r="111" spans="1:10" x14ac:dyDescent="0.25">
      <c r="A111" s="76">
        <v>103</v>
      </c>
      <c r="B111" s="85" t="s">
        <v>174</v>
      </c>
      <c r="C111" s="85" t="s">
        <v>256</v>
      </c>
      <c r="D111" s="37">
        <v>1977</v>
      </c>
      <c r="E111" s="38" t="s">
        <v>257</v>
      </c>
      <c r="F111" s="39">
        <v>24347607.75</v>
      </c>
      <c r="G111" s="39">
        <v>794706.6</v>
      </c>
      <c r="H111" s="37">
        <v>2574.4</v>
      </c>
      <c r="I111" s="38" t="s">
        <v>258</v>
      </c>
      <c r="J111" s="41"/>
    </row>
    <row r="112" spans="1:10" x14ac:dyDescent="0.25">
      <c r="A112" s="76">
        <v>104</v>
      </c>
      <c r="B112" s="85" t="s">
        <v>259</v>
      </c>
      <c r="C112" s="85" t="s">
        <v>260</v>
      </c>
      <c r="D112" s="37">
        <v>1977</v>
      </c>
      <c r="E112" s="38" t="s">
        <v>261</v>
      </c>
      <c r="F112" s="39">
        <v>1063293</v>
      </c>
      <c r="G112" s="39">
        <v>56997.84</v>
      </c>
      <c r="H112" s="37">
        <v>50</v>
      </c>
      <c r="I112" s="38" t="s">
        <v>258</v>
      </c>
      <c r="J112" s="41"/>
    </row>
    <row r="113" spans="1:10" x14ac:dyDescent="0.25">
      <c r="A113" s="76">
        <v>105</v>
      </c>
      <c r="B113" s="85" t="s">
        <v>262</v>
      </c>
      <c r="C113" s="85" t="s">
        <v>263</v>
      </c>
      <c r="D113" s="37">
        <v>1980</v>
      </c>
      <c r="E113" s="38" t="s">
        <v>264</v>
      </c>
      <c r="F113" s="39">
        <v>55207.25</v>
      </c>
      <c r="G113" s="39">
        <v>0</v>
      </c>
      <c r="H113" s="37">
        <v>73.400000000000006</v>
      </c>
      <c r="I113" s="38" t="s">
        <v>258</v>
      </c>
      <c r="J113" s="41"/>
    </row>
    <row r="114" spans="1:10" x14ac:dyDescent="0.25">
      <c r="A114" s="76">
        <v>106</v>
      </c>
      <c r="B114" s="85" t="s">
        <v>265</v>
      </c>
      <c r="C114" s="85" t="s">
        <v>266</v>
      </c>
      <c r="D114" s="37">
        <v>1979</v>
      </c>
      <c r="E114" s="38" t="s">
        <v>267</v>
      </c>
      <c r="F114" s="39">
        <v>1</v>
      </c>
      <c r="G114" s="39">
        <v>0</v>
      </c>
      <c r="H114" s="37">
        <v>612.20000000000005</v>
      </c>
      <c r="I114" s="38" t="s">
        <v>268</v>
      </c>
      <c r="J114" s="41"/>
    </row>
    <row r="115" spans="1:10" x14ac:dyDescent="0.25">
      <c r="A115" s="76">
        <v>107</v>
      </c>
      <c r="B115" s="85" t="s">
        <v>269</v>
      </c>
      <c r="C115" s="85" t="s">
        <v>270</v>
      </c>
      <c r="D115" s="37">
        <v>1999</v>
      </c>
      <c r="E115" s="38" t="s">
        <v>271</v>
      </c>
      <c r="F115" s="39">
        <v>863880.5</v>
      </c>
      <c r="G115" s="39">
        <v>216522.4</v>
      </c>
      <c r="H115" s="37">
        <v>120</v>
      </c>
      <c r="I115" s="38" t="s">
        <v>268</v>
      </c>
      <c r="J115" s="41"/>
    </row>
    <row r="116" spans="1:10" x14ac:dyDescent="0.25">
      <c r="A116" s="76">
        <v>108</v>
      </c>
      <c r="B116" s="85" t="s">
        <v>178</v>
      </c>
      <c r="C116" s="85" t="s">
        <v>272</v>
      </c>
      <c r="D116" s="37">
        <v>2007</v>
      </c>
      <c r="E116" s="38" t="s">
        <v>273</v>
      </c>
      <c r="F116" s="39">
        <v>198830</v>
      </c>
      <c r="G116" s="39">
        <v>111135.44</v>
      </c>
      <c r="H116" s="37">
        <v>6.4</v>
      </c>
      <c r="I116" s="38" t="s">
        <v>268</v>
      </c>
      <c r="J116" s="4"/>
    </row>
    <row r="117" spans="1:10" x14ac:dyDescent="0.25">
      <c r="A117" s="76">
        <v>109</v>
      </c>
      <c r="B117" s="85" t="s">
        <v>265</v>
      </c>
      <c r="C117" s="85" t="s">
        <v>274</v>
      </c>
      <c r="D117" s="37">
        <v>1987</v>
      </c>
      <c r="E117" s="38" t="s">
        <v>275</v>
      </c>
      <c r="F117" s="39">
        <v>12403705</v>
      </c>
      <c r="G117" s="39">
        <v>2808837.2</v>
      </c>
      <c r="H117" s="37">
        <v>479.9</v>
      </c>
      <c r="I117" s="38" t="s">
        <v>276</v>
      </c>
      <c r="J117" s="4"/>
    </row>
    <row r="118" spans="1:10" x14ac:dyDescent="0.25">
      <c r="A118" s="76">
        <v>110</v>
      </c>
      <c r="B118" s="85" t="s">
        <v>265</v>
      </c>
      <c r="C118" s="85" t="s">
        <v>277</v>
      </c>
      <c r="D118" s="37">
        <v>1968</v>
      </c>
      <c r="E118" s="38" t="s">
        <v>278</v>
      </c>
      <c r="F118" s="39">
        <v>286055</v>
      </c>
      <c r="G118" s="39">
        <v>0</v>
      </c>
      <c r="H118" s="37">
        <v>318.7</v>
      </c>
      <c r="I118" s="38" t="s">
        <v>279</v>
      </c>
      <c r="J118" s="4"/>
    </row>
    <row r="119" spans="1:10" x14ac:dyDescent="0.25">
      <c r="A119" s="76">
        <v>111</v>
      </c>
      <c r="B119" s="85" t="s">
        <v>280</v>
      </c>
      <c r="C119" s="85" t="s">
        <v>256</v>
      </c>
      <c r="D119" s="4" t="s">
        <v>140</v>
      </c>
      <c r="E119" s="40" t="s">
        <v>281</v>
      </c>
      <c r="F119" s="39">
        <v>2006882.2</v>
      </c>
      <c r="G119" s="4"/>
      <c r="H119" s="37">
        <v>16930</v>
      </c>
      <c r="I119" s="40" t="s">
        <v>281</v>
      </c>
      <c r="J119" s="4"/>
    </row>
    <row r="120" spans="1:10" x14ac:dyDescent="0.25">
      <c r="A120" s="76">
        <v>112</v>
      </c>
      <c r="B120" s="85" t="s">
        <v>282</v>
      </c>
      <c r="C120" s="85" t="s">
        <v>260</v>
      </c>
      <c r="D120" s="4" t="s">
        <v>140</v>
      </c>
      <c r="E120" s="40" t="s">
        <v>283</v>
      </c>
      <c r="F120" s="39">
        <v>13468</v>
      </c>
      <c r="G120" s="4"/>
      <c r="H120" s="37">
        <v>1300</v>
      </c>
      <c r="I120" s="40" t="s">
        <v>283</v>
      </c>
      <c r="J120" s="4"/>
    </row>
    <row r="121" spans="1:10" x14ac:dyDescent="0.25">
      <c r="A121" s="76">
        <v>113</v>
      </c>
      <c r="B121" s="85" t="s">
        <v>280</v>
      </c>
      <c r="C121" s="85" t="s">
        <v>284</v>
      </c>
      <c r="D121" s="4" t="s">
        <v>140</v>
      </c>
      <c r="E121" s="40" t="s">
        <v>285</v>
      </c>
      <c r="F121" s="39">
        <v>554500</v>
      </c>
      <c r="G121" s="4"/>
      <c r="H121" s="37">
        <v>5000</v>
      </c>
      <c r="I121" s="40" t="s">
        <v>285</v>
      </c>
      <c r="J121" s="4"/>
    </row>
    <row r="122" spans="1:10" x14ac:dyDescent="0.25">
      <c r="A122" s="76">
        <v>114</v>
      </c>
      <c r="B122" s="85" t="s">
        <v>286</v>
      </c>
      <c r="C122" s="85" t="s">
        <v>287</v>
      </c>
      <c r="D122" s="4" t="s">
        <v>140</v>
      </c>
      <c r="E122" s="40" t="s">
        <v>288</v>
      </c>
      <c r="F122" s="39">
        <v>6565</v>
      </c>
      <c r="G122" s="4"/>
      <c r="H122" s="37">
        <v>100</v>
      </c>
      <c r="I122" s="40" t="s">
        <v>288</v>
      </c>
      <c r="J122" s="4"/>
    </row>
    <row r="123" spans="1:10" x14ac:dyDescent="0.25">
      <c r="A123" s="76">
        <v>115</v>
      </c>
      <c r="B123" s="85" t="s">
        <v>289</v>
      </c>
      <c r="C123" s="85" t="s">
        <v>274</v>
      </c>
      <c r="D123" s="4" t="s">
        <v>140</v>
      </c>
      <c r="E123" s="40" t="s">
        <v>290</v>
      </c>
      <c r="F123" s="39">
        <v>373401</v>
      </c>
      <c r="G123" s="4"/>
      <c r="H123" s="37">
        <v>3150</v>
      </c>
      <c r="I123" s="40" t="s">
        <v>290</v>
      </c>
      <c r="J123" s="4"/>
    </row>
    <row r="124" spans="1:10" x14ac:dyDescent="0.25">
      <c r="A124" s="76">
        <v>116</v>
      </c>
      <c r="B124" s="85" t="s">
        <v>289</v>
      </c>
      <c r="C124" s="85" t="s">
        <v>266</v>
      </c>
      <c r="D124" s="4" t="s">
        <v>140</v>
      </c>
      <c r="E124" s="40" t="s">
        <v>291</v>
      </c>
      <c r="F124" s="39">
        <v>585456</v>
      </c>
      <c r="G124" s="4"/>
      <c r="H124" s="37">
        <v>4800</v>
      </c>
      <c r="I124" s="40" t="s">
        <v>291</v>
      </c>
      <c r="J124" s="4"/>
    </row>
    <row r="125" spans="1:10" x14ac:dyDescent="0.25">
      <c r="A125" s="76">
        <v>117</v>
      </c>
      <c r="B125" s="85" t="s">
        <v>289</v>
      </c>
      <c r="C125" s="85" t="s">
        <v>277</v>
      </c>
      <c r="D125" s="4" t="s">
        <v>140</v>
      </c>
      <c r="E125" s="40" t="s">
        <v>292</v>
      </c>
      <c r="F125" s="39">
        <v>379800.4</v>
      </c>
      <c r="G125" s="4"/>
      <c r="H125" s="37">
        <v>3434</v>
      </c>
      <c r="I125" s="40" t="s">
        <v>292</v>
      </c>
      <c r="J125" s="4"/>
    </row>
    <row r="126" spans="1:10" x14ac:dyDescent="0.25">
      <c r="A126" s="76">
        <v>118</v>
      </c>
      <c r="B126" s="87" t="s">
        <v>293</v>
      </c>
      <c r="C126" s="87" t="s">
        <v>294</v>
      </c>
      <c r="D126" s="6">
        <v>2011</v>
      </c>
      <c r="E126" s="6" t="s">
        <v>140</v>
      </c>
      <c r="F126" s="7">
        <v>498000</v>
      </c>
      <c r="G126" s="7">
        <v>376085.88</v>
      </c>
      <c r="H126" s="6" t="s">
        <v>295</v>
      </c>
      <c r="I126" s="6"/>
      <c r="J126" s="4"/>
    </row>
    <row r="127" spans="1:10" x14ac:dyDescent="0.25">
      <c r="A127" s="76">
        <v>119</v>
      </c>
      <c r="B127" s="87" t="s">
        <v>265</v>
      </c>
      <c r="C127" s="88" t="s">
        <v>296</v>
      </c>
      <c r="D127" s="6">
        <v>1969</v>
      </c>
      <c r="E127" s="6">
        <v>61629300104</v>
      </c>
      <c r="F127" s="7">
        <v>233700</v>
      </c>
      <c r="G127" s="7">
        <v>0</v>
      </c>
      <c r="H127" s="6">
        <v>108.7</v>
      </c>
      <c r="I127" s="6" t="s">
        <v>297</v>
      </c>
      <c r="J127" s="4"/>
    </row>
    <row r="128" spans="1:10" x14ac:dyDescent="0.25">
      <c r="A128" s="76">
        <v>120</v>
      </c>
      <c r="B128" s="87" t="s">
        <v>265</v>
      </c>
      <c r="C128" s="87" t="s">
        <v>298</v>
      </c>
      <c r="D128" s="6">
        <v>2015</v>
      </c>
      <c r="E128" s="8">
        <v>1011141100001</v>
      </c>
      <c r="F128" s="7">
        <v>130542400.23</v>
      </c>
      <c r="G128" s="7">
        <v>114606047.91</v>
      </c>
      <c r="H128" s="6">
        <v>3166</v>
      </c>
      <c r="I128" s="9" t="s">
        <v>299</v>
      </c>
      <c r="J128" s="4"/>
    </row>
    <row r="129" spans="1:10" x14ac:dyDescent="0.25">
      <c r="A129" s="76">
        <v>121</v>
      </c>
      <c r="B129" s="87" t="s">
        <v>300</v>
      </c>
      <c r="C129" s="87" t="s">
        <v>301</v>
      </c>
      <c r="D129" s="6">
        <v>1978</v>
      </c>
      <c r="E129" s="6">
        <v>1110006</v>
      </c>
      <c r="F129" s="7">
        <v>12300</v>
      </c>
      <c r="G129" s="7">
        <v>0</v>
      </c>
      <c r="H129" s="6"/>
      <c r="I129" s="6"/>
      <c r="J129" s="4"/>
    </row>
    <row r="130" spans="1:10" x14ac:dyDescent="0.25">
      <c r="A130" s="76">
        <v>122</v>
      </c>
      <c r="B130" s="87" t="s">
        <v>302</v>
      </c>
      <c r="C130" s="87" t="s">
        <v>301</v>
      </c>
      <c r="D130" s="6">
        <v>1936</v>
      </c>
      <c r="E130" s="6">
        <v>1010001</v>
      </c>
      <c r="F130" s="7">
        <v>506964</v>
      </c>
      <c r="G130" s="7">
        <v>0</v>
      </c>
      <c r="H130" s="6">
        <v>205.9</v>
      </c>
      <c r="I130" s="9" t="s">
        <v>303</v>
      </c>
      <c r="J130" s="4"/>
    </row>
    <row r="131" spans="1:10" x14ac:dyDescent="0.25">
      <c r="A131" s="76">
        <v>123</v>
      </c>
      <c r="B131" s="87" t="s">
        <v>304</v>
      </c>
      <c r="C131" s="87" t="s">
        <v>301</v>
      </c>
      <c r="D131" s="6">
        <v>1969</v>
      </c>
      <c r="E131" s="6">
        <v>1010003</v>
      </c>
      <c r="F131" s="7">
        <v>2218</v>
      </c>
      <c r="G131" s="7">
        <v>0</v>
      </c>
      <c r="H131" s="6"/>
      <c r="I131" s="9" t="s">
        <v>303</v>
      </c>
      <c r="J131" s="4"/>
    </row>
    <row r="132" spans="1:10" x14ac:dyDescent="0.25">
      <c r="A132" s="76">
        <v>124</v>
      </c>
      <c r="B132" s="87" t="s">
        <v>305</v>
      </c>
      <c r="C132" s="87" t="s">
        <v>301</v>
      </c>
      <c r="D132" s="6">
        <v>1993</v>
      </c>
      <c r="E132" s="6">
        <v>1110004</v>
      </c>
      <c r="F132" s="7">
        <v>3830</v>
      </c>
      <c r="G132" s="7">
        <v>0</v>
      </c>
      <c r="H132" s="6"/>
      <c r="I132" s="6"/>
      <c r="J132" s="4"/>
    </row>
    <row r="133" spans="1:10" x14ac:dyDescent="0.25">
      <c r="A133" s="76">
        <v>125</v>
      </c>
      <c r="B133" s="87" t="s">
        <v>306</v>
      </c>
      <c r="C133" s="87" t="s">
        <v>307</v>
      </c>
      <c r="D133" s="10">
        <v>2142</v>
      </c>
      <c r="E133" s="4" t="s">
        <v>140</v>
      </c>
      <c r="F133" s="11">
        <v>294225.12</v>
      </c>
      <c r="G133" s="4"/>
      <c r="H133" s="4"/>
      <c r="I133" s="6" t="s">
        <v>308</v>
      </c>
      <c r="J133" s="4"/>
    </row>
    <row r="134" spans="1:10" x14ac:dyDescent="0.25">
      <c r="A134" s="76">
        <v>126</v>
      </c>
      <c r="B134" s="87" t="s">
        <v>306</v>
      </c>
      <c r="C134" s="87" t="s">
        <v>301</v>
      </c>
      <c r="D134" s="10">
        <v>2300</v>
      </c>
      <c r="E134" s="4" t="s">
        <v>140</v>
      </c>
      <c r="F134" s="11">
        <v>329636</v>
      </c>
      <c r="G134" s="4"/>
      <c r="H134" s="4"/>
      <c r="I134" s="9" t="s">
        <v>309</v>
      </c>
      <c r="J134" s="4"/>
    </row>
    <row r="135" spans="1:10" x14ac:dyDescent="0.25">
      <c r="A135" s="76">
        <v>127</v>
      </c>
      <c r="B135" s="87" t="s">
        <v>306</v>
      </c>
      <c r="C135" s="89" t="s">
        <v>310</v>
      </c>
      <c r="D135" s="10">
        <v>8736</v>
      </c>
      <c r="E135" s="4" t="s">
        <v>140</v>
      </c>
      <c r="F135" s="11">
        <v>1533080.64</v>
      </c>
      <c r="G135" s="4"/>
      <c r="H135" s="4"/>
      <c r="I135" s="9" t="s">
        <v>311</v>
      </c>
      <c r="J135" s="4"/>
    </row>
    <row r="136" spans="1:10" x14ac:dyDescent="0.25">
      <c r="A136" s="76">
        <v>128</v>
      </c>
      <c r="B136" s="89" t="s">
        <v>312</v>
      </c>
      <c r="C136" s="89" t="s">
        <v>313</v>
      </c>
      <c r="D136" s="10">
        <v>1000</v>
      </c>
      <c r="E136" s="4" t="s">
        <v>140</v>
      </c>
      <c r="F136" s="11">
        <v>125090</v>
      </c>
      <c r="G136" s="4"/>
      <c r="H136" s="4"/>
      <c r="I136" s="9" t="s">
        <v>314</v>
      </c>
      <c r="J136" s="4"/>
    </row>
    <row r="137" spans="1:10" ht="36" x14ac:dyDescent="0.25">
      <c r="A137" s="76">
        <v>129</v>
      </c>
      <c r="B137" s="90" t="s">
        <v>315</v>
      </c>
      <c r="C137" s="90" t="s">
        <v>316</v>
      </c>
      <c r="D137" s="13">
        <v>2001</v>
      </c>
      <c r="E137" s="14" t="s">
        <v>106</v>
      </c>
      <c r="F137" s="15">
        <v>17487.75</v>
      </c>
      <c r="G137" s="104">
        <f t="shared" ref="G137:G143" si="0">E137-F137</f>
        <v>992521.25</v>
      </c>
      <c r="H137" s="105">
        <v>101.3</v>
      </c>
      <c r="I137" s="4"/>
      <c r="J137" s="4"/>
    </row>
    <row r="138" spans="1:10" ht="36" x14ac:dyDescent="0.25">
      <c r="A138" s="76">
        <v>130</v>
      </c>
      <c r="B138" s="90" t="s">
        <v>317</v>
      </c>
      <c r="C138" s="90" t="s">
        <v>318</v>
      </c>
      <c r="D138" s="13">
        <v>2001</v>
      </c>
      <c r="E138" s="14" t="s">
        <v>319</v>
      </c>
      <c r="F138" s="15">
        <v>36653.75</v>
      </c>
      <c r="G138" s="106">
        <f>SUM(E138-F138)</f>
        <v>973358.25</v>
      </c>
      <c r="H138" s="105">
        <v>235.1</v>
      </c>
      <c r="I138" s="4"/>
      <c r="J138" s="4"/>
    </row>
    <row r="139" spans="1:10" ht="36" x14ac:dyDescent="0.25">
      <c r="A139" s="76">
        <v>131</v>
      </c>
      <c r="B139" s="90" t="s">
        <v>46</v>
      </c>
      <c r="C139" s="90" t="s">
        <v>320</v>
      </c>
      <c r="D139" s="16">
        <v>1996</v>
      </c>
      <c r="E139" s="14" t="s">
        <v>321</v>
      </c>
      <c r="F139" s="15">
        <v>1749390</v>
      </c>
      <c r="G139" s="106">
        <f t="shared" si="0"/>
        <v>99270611</v>
      </c>
      <c r="H139" s="105">
        <v>130</v>
      </c>
      <c r="I139" s="4"/>
      <c r="J139" s="4"/>
    </row>
    <row r="140" spans="1:10" ht="36" x14ac:dyDescent="0.25">
      <c r="A140" s="76">
        <v>132</v>
      </c>
      <c r="B140" s="90" t="s">
        <v>322</v>
      </c>
      <c r="C140" s="90" t="s">
        <v>320</v>
      </c>
      <c r="D140" s="16">
        <v>2005</v>
      </c>
      <c r="E140" s="14" t="s">
        <v>323</v>
      </c>
      <c r="F140" s="15">
        <v>905920.67</v>
      </c>
      <c r="G140" s="106">
        <f t="shared" si="0"/>
        <v>100114081.33</v>
      </c>
      <c r="H140" s="105">
        <v>341.2</v>
      </c>
      <c r="I140" s="4"/>
      <c r="J140" s="4"/>
    </row>
    <row r="141" spans="1:10" ht="36" x14ac:dyDescent="0.25">
      <c r="A141" s="76">
        <v>133</v>
      </c>
      <c r="B141" s="90" t="s">
        <v>324</v>
      </c>
      <c r="C141" s="90" t="s">
        <v>320</v>
      </c>
      <c r="D141" s="16">
        <v>2005</v>
      </c>
      <c r="E141" s="17">
        <v>101020000002</v>
      </c>
      <c r="F141" s="15">
        <v>48672685.770000003</v>
      </c>
      <c r="G141" s="106">
        <f t="shared" si="0"/>
        <v>100971327316.23</v>
      </c>
      <c r="H141" s="105">
        <v>3462.1</v>
      </c>
      <c r="I141" s="4"/>
      <c r="J141" s="4"/>
    </row>
    <row r="142" spans="1:10" ht="36" x14ac:dyDescent="0.25">
      <c r="A142" s="76">
        <v>134</v>
      </c>
      <c r="B142" s="90" t="s">
        <v>325</v>
      </c>
      <c r="C142" s="90" t="s">
        <v>320</v>
      </c>
      <c r="D142" s="16">
        <v>2011</v>
      </c>
      <c r="E142" s="18">
        <v>1101020000003</v>
      </c>
      <c r="F142" s="15">
        <v>104041</v>
      </c>
      <c r="G142" s="106">
        <f t="shared" si="0"/>
        <v>1101019895962</v>
      </c>
      <c r="H142" s="105">
        <v>232.7</v>
      </c>
      <c r="I142" s="4"/>
      <c r="J142" s="4"/>
    </row>
    <row r="143" spans="1:10" ht="36" x14ac:dyDescent="0.25">
      <c r="A143" s="76">
        <v>135</v>
      </c>
      <c r="B143" s="90" t="s">
        <v>326</v>
      </c>
      <c r="C143" s="90" t="s">
        <v>320</v>
      </c>
      <c r="D143" s="16">
        <v>2005</v>
      </c>
      <c r="E143" s="14" t="s">
        <v>327</v>
      </c>
      <c r="F143" s="15">
        <v>399701</v>
      </c>
      <c r="G143" s="106">
        <f t="shared" si="0"/>
        <v>1101019600306</v>
      </c>
      <c r="H143" s="105">
        <v>150</v>
      </c>
      <c r="I143" s="4"/>
      <c r="J143" s="4"/>
    </row>
    <row r="144" spans="1:10" ht="36" x14ac:dyDescent="0.25">
      <c r="A144" s="76">
        <v>136</v>
      </c>
      <c r="B144" s="119" t="s">
        <v>328</v>
      </c>
      <c r="C144" s="90" t="s">
        <v>329</v>
      </c>
      <c r="D144" s="4" t="s">
        <v>140</v>
      </c>
      <c r="E144" s="4" t="s">
        <v>140</v>
      </c>
      <c r="F144" s="15">
        <v>8823461.7100000009</v>
      </c>
      <c r="G144" s="15">
        <v>8823461.7100000009</v>
      </c>
      <c r="H144" s="107" t="s">
        <v>330</v>
      </c>
      <c r="I144" s="19" t="s">
        <v>331</v>
      </c>
      <c r="J144" s="4"/>
    </row>
    <row r="145" spans="1:10" ht="36" x14ac:dyDescent="0.25">
      <c r="A145" s="76">
        <v>137</v>
      </c>
      <c r="B145" s="119" t="s">
        <v>332</v>
      </c>
      <c r="C145" s="90" t="s">
        <v>333</v>
      </c>
      <c r="D145" s="4" t="s">
        <v>140</v>
      </c>
      <c r="E145" s="4" t="s">
        <v>140</v>
      </c>
      <c r="F145" s="15">
        <v>1048201.77</v>
      </c>
      <c r="G145" s="15">
        <v>1048201.77</v>
      </c>
      <c r="H145" s="108">
        <v>5973</v>
      </c>
      <c r="I145" s="19" t="s">
        <v>334</v>
      </c>
      <c r="J145" s="4"/>
    </row>
    <row r="146" spans="1:10" x14ac:dyDescent="0.25">
      <c r="A146" s="76">
        <v>138</v>
      </c>
      <c r="B146" s="91" t="s">
        <v>335</v>
      </c>
      <c r="C146" s="91" t="s">
        <v>336</v>
      </c>
      <c r="D146" s="20">
        <v>1975</v>
      </c>
      <c r="E146" s="20">
        <v>1102020008</v>
      </c>
      <c r="F146" s="21">
        <v>158520.25</v>
      </c>
      <c r="G146" s="20">
        <v>0</v>
      </c>
      <c r="H146" s="20">
        <v>223.6</v>
      </c>
      <c r="I146" s="22" t="s">
        <v>337</v>
      </c>
      <c r="J146" s="4"/>
    </row>
    <row r="147" spans="1:10" ht="24" x14ac:dyDescent="0.25">
      <c r="A147" s="76">
        <v>139</v>
      </c>
      <c r="B147" s="91" t="s">
        <v>338</v>
      </c>
      <c r="C147" s="91" t="s">
        <v>339</v>
      </c>
      <c r="D147" s="20">
        <v>1975</v>
      </c>
      <c r="E147" s="20">
        <v>1101020010</v>
      </c>
      <c r="F147" s="21">
        <v>26850</v>
      </c>
      <c r="G147" s="20">
        <v>0</v>
      </c>
      <c r="H147" s="20">
        <v>14.2</v>
      </c>
      <c r="I147" s="20"/>
      <c r="J147" s="4"/>
    </row>
    <row r="148" spans="1:10" x14ac:dyDescent="0.25">
      <c r="A148" s="76">
        <v>140</v>
      </c>
      <c r="B148" s="91" t="s">
        <v>340</v>
      </c>
      <c r="C148" s="91" t="s">
        <v>341</v>
      </c>
      <c r="D148" s="20">
        <v>1916</v>
      </c>
      <c r="E148" s="20">
        <v>1010004</v>
      </c>
      <c r="F148" s="21">
        <v>351465</v>
      </c>
      <c r="G148" s="21">
        <v>135813.76000000001</v>
      </c>
      <c r="H148" s="20">
        <v>142.30000000000001</v>
      </c>
      <c r="I148" s="22" t="s">
        <v>342</v>
      </c>
      <c r="J148" s="4"/>
    </row>
    <row r="149" spans="1:10" ht="36" x14ac:dyDescent="0.25">
      <c r="A149" s="76">
        <v>141</v>
      </c>
      <c r="B149" s="86" t="s">
        <v>343</v>
      </c>
      <c r="C149" s="91" t="s">
        <v>344</v>
      </c>
      <c r="D149" s="23" t="s">
        <v>140</v>
      </c>
      <c r="E149" s="4" t="s">
        <v>140</v>
      </c>
      <c r="F149" s="4" t="s">
        <v>345</v>
      </c>
      <c r="G149" s="4"/>
      <c r="H149" s="23">
        <v>1300</v>
      </c>
      <c r="I149" s="23" t="s">
        <v>346</v>
      </c>
      <c r="J149" s="4"/>
    </row>
    <row r="150" spans="1:10" ht="24.75" x14ac:dyDescent="0.25">
      <c r="A150" s="76">
        <v>142</v>
      </c>
      <c r="B150" s="92" t="s">
        <v>347</v>
      </c>
      <c r="C150" s="91" t="s">
        <v>348</v>
      </c>
      <c r="D150" s="4">
        <v>1990</v>
      </c>
      <c r="E150" s="4">
        <v>1010006</v>
      </c>
      <c r="F150" s="4">
        <v>7515013</v>
      </c>
      <c r="G150" s="4">
        <v>0</v>
      </c>
      <c r="H150" s="4">
        <v>1341.1</v>
      </c>
      <c r="I150" s="4" t="s">
        <v>349</v>
      </c>
      <c r="J150" s="4"/>
    </row>
    <row r="151" spans="1:10" x14ac:dyDescent="0.25">
      <c r="A151" s="76">
        <v>143</v>
      </c>
      <c r="B151" s="86" t="s">
        <v>9</v>
      </c>
      <c r="C151" s="86" t="s">
        <v>350</v>
      </c>
      <c r="D151" s="4" t="s">
        <v>140</v>
      </c>
      <c r="E151" s="4" t="s">
        <v>140</v>
      </c>
      <c r="F151" s="4">
        <v>8071752</v>
      </c>
      <c r="G151" s="4">
        <v>0</v>
      </c>
      <c r="H151" s="74">
        <v>49200</v>
      </c>
      <c r="I151" s="4" t="s">
        <v>351</v>
      </c>
      <c r="J151" s="4"/>
    </row>
    <row r="152" spans="1:10" x14ac:dyDescent="0.25">
      <c r="A152" s="76">
        <v>144</v>
      </c>
      <c r="B152" s="86" t="s">
        <v>9</v>
      </c>
      <c r="C152" s="86" t="s">
        <v>352</v>
      </c>
      <c r="D152" s="4" t="s">
        <v>140</v>
      </c>
      <c r="E152" s="4" t="s">
        <v>140</v>
      </c>
      <c r="F152" s="4">
        <v>22341.15</v>
      </c>
      <c r="G152" s="4">
        <v>0</v>
      </c>
      <c r="H152" s="74">
        <v>20100</v>
      </c>
      <c r="I152" s="4" t="s">
        <v>353</v>
      </c>
      <c r="J152" s="4"/>
    </row>
    <row r="153" spans="1:10" x14ac:dyDescent="0.25">
      <c r="A153" s="76">
        <v>145</v>
      </c>
      <c r="B153" s="86" t="s">
        <v>9</v>
      </c>
      <c r="C153" s="86" t="s">
        <v>354</v>
      </c>
      <c r="D153" s="4" t="s">
        <v>140</v>
      </c>
      <c r="E153" s="4" t="s">
        <v>140</v>
      </c>
      <c r="F153" s="4">
        <v>631124</v>
      </c>
      <c r="G153" s="4">
        <v>0</v>
      </c>
      <c r="H153" s="74">
        <v>5300</v>
      </c>
      <c r="I153" s="4" t="s">
        <v>355</v>
      </c>
      <c r="J153" s="4"/>
    </row>
    <row r="154" spans="1:10" x14ac:dyDescent="0.25">
      <c r="A154" s="76">
        <v>146</v>
      </c>
      <c r="B154" s="86" t="s">
        <v>9</v>
      </c>
      <c r="C154" s="86" t="s">
        <v>356</v>
      </c>
      <c r="D154" s="4" t="s">
        <v>140</v>
      </c>
      <c r="E154" s="4" t="s">
        <v>140</v>
      </c>
      <c r="F154" s="4">
        <v>23078.880000000001</v>
      </c>
      <c r="G154" s="4">
        <v>0</v>
      </c>
      <c r="H154" s="74">
        <v>846</v>
      </c>
      <c r="I154" s="4" t="s">
        <v>357</v>
      </c>
      <c r="J154" s="4"/>
    </row>
    <row r="155" spans="1:10" x14ac:dyDescent="0.25">
      <c r="A155" s="76">
        <v>147</v>
      </c>
      <c r="B155" s="86" t="s">
        <v>9</v>
      </c>
      <c r="C155" s="86" t="s">
        <v>352</v>
      </c>
      <c r="D155" s="4" t="s">
        <v>140</v>
      </c>
      <c r="E155" s="4" t="s">
        <v>140</v>
      </c>
      <c r="F155" s="4">
        <v>3443328</v>
      </c>
      <c r="G155" s="4">
        <v>0</v>
      </c>
      <c r="H155" s="74">
        <v>28800</v>
      </c>
      <c r="I155" s="4" t="s">
        <v>358</v>
      </c>
      <c r="J155" s="4"/>
    </row>
    <row r="156" spans="1:10" x14ac:dyDescent="0.25">
      <c r="A156" s="76">
        <v>148</v>
      </c>
      <c r="B156" s="86" t="s">
        <v>9</v>
      </c>
      <c r="C156" s="86" t="s">
        <v>359</v>
      </c>
      <c r="D156" s="4" t="s">
        <v>140</v>
      </c>
      <c r="E156" s="4" t="s">
        <v>140</v>
      </c>
      <c r="F156" s="4">
        <v>1646342.1</v>
      </c>
      <c r="G156" s="4">
        <v>0</v>
      </c>
      <c r="H156" s="74">
        <v>10035</v>
      </c>
      <c r="I156" s="4" t="s">
        <v>360</v>
      </c>
      <c r="J156" s="4"/>
    </row>
    <row r="157" spans="1:10" ht="24.75" x14ac:dyDescent="0.25">
      <c r="A157" s="76">
        <v>149</v>
      </c>
      <c r="B157" s="86" t="s">
        <v>9</v>
      </c>
      <c r="C157" s="92" t="s">
        <v>361</v>
      </c>
      <c r="D157" s="4" t="s">
        <v>140</v>
      </c>
      <c r="E157" s="4" t="s">
        <v>140</v>
      </c>
      <c r="F157" s="4">
        <v>147654</v>
      </c>
      <c r="G157" s="4">
        <v>0</v>
      </c>
      <c r="H157" s="41">
        <v>900</v>
      </c>
      <c r="I157" s="4" t="s">
        <v>362</v>
      </c>
      <c r="J157" s="4"/>
    </row>
    <row r="158" spans="1:10" x14ac:dyDescent="0.25">
      <c r="A158" s="76">
        <v>150</v>
      </c>
      <c r="B158" s="86" t="s">
        <v>9</v>
      </c>
      <c r="C158" s="92" t="s">
        <v>363</v>
      </c>
      <c r="D158" s="4" t="s">
        <v>140</v>
      </c>
      <c r="E158" s="4" t="s">
        <v>140</v>
      </c>
      <c r="F158" s="4">
        <v>27280</v>
      </c>
      <c r="G158" s="4">
        <v>0</v>
      </c>
      <c r="H158" s="41">
        <v>1000</v>
      </c>
      <c r="I158" s="4" t="s">
        <v>364</v>
      </c>
      <c r="J158" s="4"/>
    </row>
    <row r="159" spans="1:10" x14ac:dyDescent="0.25">
      <c r="A159" s="76">
        <v>151</v>
      </c>
      <c r="B159" s="86" t="s">
        <v>9</v>
      </c>
      <c r="C159" s="86" t="s">
        <v>352</v>
      </c>
      <c r="D159" s="4" t="s">
        <v>140</v>
      </c>
      <c r="E159" s="4" t="s">
        <v>140</v>
      </c>
      <c r="F159" s="4">
        <v>111.15</v>
      </c>
      <c r="G159" s="4">
        <v>0</v>
      </c>
      <c r="H159" s="41">
        <v>100</v>
      </c>
      <c r="I159" s="4" t="s">
        <v>365</v>
      </c>
      <c r="J159" s="4"/>
    </row>
    <row r="160" spans="1:10" x14ac:dyDescent="0.25">
      <c r="A160" s="76">
        <v>152</v>
      </c>
      <c r="B160" s="86" t="s">
        <v>9</v>
      </c>
      <c r="C160" s="86" t="s">
        <v>352</v>
      </c>
      <c r="D160" s="4" t="s">
        <v>140</v>
      </c>
      <c r="E160" s="4" t="s">
        <v>140</v>
      </c>
      <c r="F160" s="4">
        <v>59780</v>
      </c>
      <c r="G160" s="4">
        <v>0</v>
      </c>
      <c r="H160" s="41">
        <v>8500</v>
      </c>
      <c r="I160" s="4" t="s">
        <v>366</v>
      </c>
      <c r="J160" s="4"/>
    </row>
    <row r="161" spans="1:10" ht="24" x14ac:dyDescent="0.25">
      <c r="A161" s="76">
        <v>153</v>
      </c>
      <c r="B161" s="93" t="s">
        <v>367</v>
      </c>
      <c r="C161" s="84" t="s">
        <v>368</v>
      </c>
      <c r="D161" s="24">
        <v>1985</v>
      </c>
      <c r="E161" s="25" t="s">
        <v>369</v>
      </c>
      <c r="F161" s="24">
        <v>450000</v>
      </c>
      <c r="G161" s="24">
        <v>347866</v>
      </c>
      <c r="H161" s="24">
        <v>53.6</v>
      </c>
      <c r="I161" s="109" t="s">
        <v>370</v>
      </c>
      <c r="J161" s="4"/>
    </row>
    <row r="162" spans="1:10" x14ac:dyDescent="0.25">
      <c r="A162" s="76">
        <v>154</v>
      </c>
      <c r="B162" s="93" t="s">
        <v>371</v>
      </c>
      <c r="C162" s="94" t="s">
        <v>372</v>
      </c>
      <c r="D162" s="26">
        <v>2009</v>
      </c>
      <c r="E162" s="27">
        <v>110101022</v>
      </c>
      <c r="F162" s="26">
        <v>900000</v>
      </c>
      <c r="G162" s="26">
        <v>621673.19999999995</v>
      </c>
      <c r="H162" s="26">
        <v>56</v>
      </c>
      <c r="I162" s="109" t="s">
        <v>373</v>
      </c>
      <c r="J162" s="4"/>
    </row>
    <row r="163" spans="1:10" x14ac:dyDescent="0.25">
      <c r="A163" s="76">
        <v>155</v>
      </c>
      <c r="B163" s="92" t="s">
        <v>374</v>
      </c>
      <c r="C163" s="86" t="s">
        <v>375</v>
      </c>
      <c r="D163" s="4">
        <v>1962</v>
      </c>
      <c r="E163" s="28" t="s">
        <v>275</v>
      </c>
      <c r="F163" s="4">
        <v>4933437</v>
      </c>
      <c r="G163" s="4">
        <v>0</v>
      </c>
      <c r="H163" s="4" t="s">
        <v>376</v>
      </c>
      <c r="I163" s="110" t="s">
        <v>373</v>
      </c>
      <c r="J163" s="4"/>
    </row>
    <row r="164" spans="1:10" x14ac:dyDescent="0.25">
      <c r="A164" s="76">
        <v>156</v>
      </c>
      <c r="B164" s="92" t="s">
        <v>377</v>
      </c>
      <c r="C164" s="86" t="s">
        <v>378</v>
      </c>
      <c r="D164" s="4">
        <v>1974</v>
      </c>
      <c r="E164" s="28" t="s">
        <v>379</v>
      </c>
      <c r="F164" s="4">
        <v>368049</v>
      </c>
      <c r="G164" s="4">
        <v>0</v>
      </c>
      <c r="H164" s="4" t="s">
        <v>380</v>
      </c>
      <c r="I164" s="110" t="s">
        <v>373</v>
      </c>
      <c r="J164" s="4"/>
    </row>
    <row r="165" spans="1:10" x14ac:dyDescent="0.25">
      <c r="A165" s="76">
        <v>157</v>
      </c>
      <c r="B165" s="92" t="s">
        <v>381</v>
      </c>
      <c r="C165" s="86" t="s">
        <v>375</v>
      </c>
      <c r="D165" s="4">
        <v>1979</v>
      </c>
      <c r="E165" s="28" t="s">
        <v>278</v>
      </c>
      <c r="F165" s="4">
        <v>0</v>
      </c>
      <c r="G165" s="4">
        <v>0</v>
      </c>
      <c r="H165" s="4" t="s">
        <v>382</v>
      </c>
      <c r="I165" s="110" t="s">
        <v>373</v>
      </c>
      <c r="J165" s="4"/>
    </row>
    <row r="166" spans="1:10" x14ac:dyDescent="0.25">
      <c r="A166" s="76">
        <v>158</v>
      </c>
      <c r="B166" s="87" t="s">
        <v>383</v>
      </c>
      <c r="C166" s="86" t="s">
        <v>375</v>
      </c>
      <c r="D166" s="4">
        <v>1988</v>
      </c>
      <c r="E166" s="28" t="s">
        <v>264</v>
      </c>
      <c r="F166" s="6">
        <v>533672</v>
      </c>
      <c r="G166" s="4">
        <v>0</v>
      </c>
      <c r="H166" s="6">
        <v>67.900000000000006</v>
      </c>
      <c r="I166" s="110" t="s">
        <v>373</v>
      </c>
      <c r="J166" s="4"/>
    </row>
    <row r="167" spans="1:10" ht="24.75" x14ac:dyDescent="0.25">
      <c r="A167" s="76">
        <v>159</v>
      </c>
      <c r="B167" s="87" t="s">
        <v>384</v>
      </c>
      <c r="C167" s="92" t="s">
        <v>385</v>
      </c>
      <c r="D167" s="4">
        <v>1950</v>
      </c>
      <c r="E167" s="25" t="s">
        <v>386</v>
      </c>
      <c r="F167" s="4">
        <v>217700</v>
      </c>
      <c r="G167" s="4">
        <v>0</v>
      </c>
      <c r="H167" s="4" t="s">
        <v>387</v>
      </c>
      <c r="I167" s="110" t="s">
        <v>388</v>
      </c>
      <c r="J167" s="4"/>
    </row>
    <row r="168" spans="1:10" x14ac:dyDescent="0.25">
      <c r="A168" s="76">
        <v>160</v>
      </c>
      <c r="B168" s="86" t="s">
        <v>389</v>
      </c>
      <c r="C168" s="86" t="s">
        <v>390</v>
      </c>
      <c r="D168" s="4">
        <v>1977</v>
      </c>
      <c r="E168" s="29" t="s">
        <v>391</v>
      </c>
      <c r="F168" s="4">
        <v>533818</v>
      </c>
      <c r="G168" s="4">
        <v>0</v>
      </c>
      <c r="H168" s="4" t="s">
        <v>392</v>
      </c>
      <c r="I168" s="4" t="s">
        <v>393</v>
      </c>
      <c r="J168" s="4"/>
    </row>
    <row r="169" spans="1:10" x14ac:dyDescent="0.25">
      <c r="A169" s="76">
        <v>161</v>
      </c>
      <c r="B169" s="92" t="s">
        <v>394</v>
      </c>
      <c r="C169" s="86" t="s">
        <v>390</v>
      </c>
      <c r="D169" s="4">
        <v>1993</v>
      </c>
      <c r="E169" s="29" t="s">
        <v>273</v>
      </c>
      <c r="F169" s="4">
        <v>0</v>
      </c>
      <c r="G169" s="4">
        <v>0</v>
      </c>
      <c r="H169" s="29" t="s">
        <v>395</v>
      </c>
      <c r="I169" s="4" t="s">
        <v>393</v>
      </c>
      <c r="J169" s="4"/>
    </row>
    <row r="170" spans="1:10" x14ac:dyDescent="0.25">
      <c r="A170" s="76">
        <v>162</v>
      </c>
      <c r="B170" s="92" t="s">
        <v>396</v>
      </c>
      <c r="C170" s="86" t="s">
        <v>390</v>
      </c>
      <c r="D170" s="4">
        <v>1996</v>
      </c>
      <c r="E170" s="29" t="s">
        <v>261</v>
      </c>
      <c r="F170" s="4">
        <v>20053</v>
      </c>
      <c r="G170" s="4">
        <v>4624.01</v>
      </c>
      <c r="H170" s="4" t="s">
        <v>397</v>
      </c>
      <c r="I170" s="4" t="s">
        <v>393</v>
      </c>
      <c r="J170" s="4"/>
    </row>
    <row r="171" spans="1:10" ht="15" customHeight="1" x14ac:dyDescent="0.25">
      <c r="A171" s="76">
        <v>163</v>
      </c>
      <c r="B171" s="92" t="s">
        <v>398</v>
      </c>
      <c r="C171" s="86" t="s">
        <v>390</v>
      </c>
      <c r="D171" s="4">
        <v>1998</v>
      </c>
      <c r="E171" s="29" t="s">
        <v>399</v>
      </c>
      <c r="F171" s="4">
        <v>21105</v>
      </c>
      <c r="G171" s="31">
        <v>0</v>
      </c>
      <c r="H171" s="4" t="s">
        <v>400</v>
      </c>
      <c r="I171" s="4" t="s">
        <v>393</v>
      </c>
      <c r="J171" s="4"/>
    </row>
    <row r="172" spans="1:10" ht="14.25" customHeight="1" x14ac:dyDescent="0.25">
      <c r="A172" s="76">
        <v>164</v>
      </c>
      <c r="B172" s="92" t="s">
        <v>401</v>
      </c>
      <c r="C172" s="86" t="s">
        <v>402</v>
      </c>
      <c r="D172" s="4">
        <v>2016</v>
      </c>
      <c r="E172" s="29" t="s">
        <v>403</v>
      </c>
      <c r="F172" s="4">
        <v>8635813.75</v>
      </c>
      <c r="G172" s="4">
        <v>8151251.4699999997</v>
      </c>
      <c r="H172" s="4">
        <v>289.42</v>
      </c>
      <c r="I172" s="4" t="s">
        <v>140</v>
      </c>
      <c r="J172" s="4"/>
    </row>
    <row r="173" spans="1:10" x14ac:dyDescent="0.25">
      <c r="A173" s="76">
        <v>165</v>
      </c>
      <c r="B173" s="87" t="s">
        <v>404</v>
      </c>
      <c r="C173" s="86" t="s">
        <v>405</v>
      </c>
      <c r="D173" s="4">
        <v>2013</v>
      </c>
      <c r="E173" s="30" t="s">
        <v>406</v>
      </c>
      <c r="F173" s="4">
        <v>3000000</v>
      </c>
      <c r="G173" s="4">
        <v>2464696.6</v>
      </c>
      <c r="H173" s="30" t="s">
        <v>407</v>
      </c>
      <c r="I173" s="4" t="s">
        <v>140</v>
      </c>
      <c r="J173" s="4"/>
    </row>
    <row r="174" spans="1:10" x14ac:dyDescent="0.25">
      <c r="A174" s="76">
        <v>166</v>
      </c>
      <c r="B174" s="95" t="s">
        <v>408</v>
      </c>
      <c r="C174" s="86" t="s">
        <v>409</v>
      </c>
      <c r="D174" s="31" t="s">
        <v>140</v>
      </c>
      <c r="E174" s="4"/>
      <c r="F174" s="32">
        <v>0</v>
      </c>
      <c r="G174" s="32">
        <v>0</v>
      </c>
      <c r="H174" s="4"/>
      <c r="I174" s="4"/>
      <c r="J174" s="4"/>
    </row>
    <row r="175" spans="1:10" x14ac:dyDescent="0.25">
      <c r="A175" s="76">
        <v>167</v>
      </c>
      <c r="B175" s="95" t="s">
        <v>410</v>
      </c>
      <c r="C175" s="86" t="s">
        <v>350</v>
      </c>
      <c r="D175" s="31">
        <v>2013</v>
      </c>
      <c r="E175" s="4"/>
      <c r="F175" s="32">
        <v>90000</v>
      </c>
      <c r="G175" s="32">
        <v>0</v>
      </c>
      <c r="H175" s="4"/>
      <c r="I175" s="4"/>
      <c r="J175" s="4"/>
    </row>
    <row r="176" spans="1:10" x14ac:dyDescent="0.25">
      <c r="A176" s="76">
        <v>168</v>
      </c>
      <c r="B176" s="96" t="s">
        <v>178</v>
      </c>
      <c r="C176" s="96" t="s">
        <v>411</v>
      </c>
      <c r="D176" s="33">
        <v>1986</v>
      </c>
      <c r="E176" s="29" t="s">
        <v>264</v>
      </c>
      <c r="F176" s="4">
        <v>758499</v>
      </c>
      <c r="G176" s="4">
        <v>0</v>
      </c>
      <c r="H176" s="4">
        <v>74.7</v>
      </c>
      <c r="I176" s="4" t="s">
        <v>412</v>
      </c>
      <c r="J176" s="4"/>
    </row>
    <row r="177" spans="1:10" x14ac:dyDescent="0.25">
      <c r="A177" s="76">
        <v>169</v>
      </c>
      <c r="B177" s="96" t="s">
        <v>413</v>
      </c>
      <c r="C177" s="96" t="s">
        <v>411</v>
      </c>
      <c r="D177" s="33">
        <v>1990</v>
      </c>
      <c r="E177" s="29" t="s">
        <v>271</v>
      </c>
      <c r="F177" s="4">
        <v>724675</v>
      </c>
      <c r="G177" s="4">
        <v>0</v>
      </c>
      <c r="H177" s="4">
        <v>937.1</v>
      </c>
      <c r="I177" s="4" t="s">
        <v>414</v>
      </c>
      <c r="J177" s="4"/>
    </row>
    <row r="178" spans="1:10" x14ac:dyDescent="0.25">
      <c r="A178" s="76">
        <v>170</v>
      </c>
      <c r="B178" s="86" t="s">
        <v>174</v>
      </c>
      <c r="C178" s="86" t="s">
        <v>415</v>
      </c>
      <c r="D178" s="4">
        <v>1984</v>
      </c>
      <c r="E178" s="4">
        <v>1010021</v>
      </c>
      <c r="F178" s="7">
        <v>27388448.829999998</v>
      </c>
      <c r="G178" s="4">
        <v>3146605.92</v>
      </c>
      <c r="H178" s="4">
        <v>2922.2</v>
      </c>
      <c r="I178" s="4" t="s">
        <v>416</v>
      </c>
      <c r="J178" s="4"/>
    </row>
    <row r="179" spans="1:10" x14ac:dyDescent="0.25">
      <c r="A179" s="76">
        <v>171</v>
      </c>
      <c r="B179" s="86" t="s">
        <v>259</v>
      </c>
      <c r="C179" s="86" t="s">
        <v>415</v>
      </c>
      <c r="D179" s="4">
        <v>1979</v>
      </c>
      <c r="E179" s="4">
        <v>1010013</v>
      </c>
      <c r="F179" s="4">
        <v>1896697.25</v>
      </c>
      <c r="G179" s="4">
        <v>0</v>
      </c>
      <c r="H179" s="4">
        <v>126.1</v>
      </c>
      <c r="I179" s="4"/>
      <c r="J179" s="4"/>
    </row>
    <row r="180" spans="1:10" x14ac:dyDescent="0.25">
      <c r="A180" s="76">
        <v>172</v>
      </c>
      <c r="B180" s="86" t="s">
        <v>417</v>
      </c>
      <c r="C180" s="86" t="s">
        <v>415</v>
      </c>
      <c r="D180" s="4">
        <v>1974</v>
      </c>
      <c r="E180" s="4">
        <v>1010014</v>
      </c>
      <c r="F180" s="4">
        <v>0</v>
      </c>
      <c r="G180" s="4">
        <v>0</v>
      </c>
      <c r="H180" s="4">
        <v>150</v>
      </c>
      <c r="I180" s="4"/>
      <c r="J180" s="4"/>
    </row>
    <row r="181" spans="1:10" x14ac:dyDescent="0.25">
      <c r="A181" s="76">
        <v>173</v>
      </c>
      <c r="B181" s="86" t="s">
        <v>417</v>
      </c>
      <c r="C181" s="86" t="s">
        <v>415</v>
      </c>
      <c r="D181" s="4">
        <v>1984</v>
      </c>
      <c r="E181" s="4">
        <v>1010020</v>
      </c>
      <c r="F181" s="4">
        <v>11175263.75</v>
      </c>
      <c r="G181" s="4">
        <v>0</v>
      </c>
      <c r="H181" s="4">
        <v>446.4</v>
      </c>
      <c r="I181" s="4"/>
      <c r="J181" s="4"/>
    </row>
    <row r="182" spans="1:10" ht="24" x14ac:dyDescent="0.25">
      <c r="A182" s="76">
        <v>174</v>
      </c>
      <c r="B182" s="91" t="s">
        <v>418</v>
      </c>
      <c r="C182" s="91" t="s">
        <v>419</v>
      </c>
      <c r="D182" s="20">
        <v>1983</v>
      </c>
      <c r="E182" s="20">
        <v>1020004</v>
      </c>
      <c r="F182" s="20">
        <v>11971153.720000001</v>
      </c>
      <c r="G182" s="20">
        <v>2125459.44</v>
      </c>
      <c r="H182" s="20">
        <v>2692.7</v>
      </c>
      <c r="I182" s="20" t="s">
        <v>420</v>
      </c>
      <c r="J182" s="4"/>
    </row>
    <row r="183" spans="1:10" ht="24" x14ac:dyDescent="0.25">
      <c r="A183" s="76">
        <v>175</v>
      </c>
      <c r="B183" s="91" t="s">
        <v>421</v>
      </c>
      <c r="C183" s="91" t="s">
        <v>419</v>
      </c>
      <c r="D183" s="20">
        <v>1983</v>
      </c>
      <c r="E183" s="20">
        <v>1010015</v>
      </c>
      <c r="F183" s="20">
        <v>431750.55</v>
      </c>
      <c r="G183" s="20">
        <v>0</v>
      </c>
      <c r="H183" s="20">
        <v>120.5</v>
      </c>
      <c r="I183" s="20" t="s">
        <v>420</v>
      </c>
      <c r="J183" s="4"/>
    </row>
    <row r="184" spans="1:10" ht="24" x14ac:dyDescent="0.25">
      <c r="A184" s="76">
        <v>176</v>
      </c>
      <c r="B184" s="91" t="s">
        <v>144</v>
      </c>
      <c r="C184" s="91" t="s">
        <v>419</v>
      </c>
      <c r="D184" s="20">
        <v>1983</v>
      </c>
      <c r="E184" s="20">
        <v>1010016</v>
      </c>
      <c r="F184" s="20">
        <v>214979.5</v>
      </c>
      <c r="G184" s="20">
        <v>0</v>
      </c>
      <c r="H184" s="20">
        <v>60</v>
      </c>
      <c r="I184" s="20" t="s">
        <v>420</v>
      </c>
      <c r="J184" s="4"/>
    </row>
    <row r="185" spans="1:10" ht="24" x14ac:dyDescent="0.25">
      <c r="A185" s="76">
        <v>177</v>
      </c>
      <c r="B185" s="91" t="s">
        <v>46</v>
      </c>
      <c r="C185" s="91" t="s">
        <v>419</v>
      </c>
      <c r="D185" s="20">
        <v>1983</v>
      </c>
      <c r="E185" s="20">
        <v>1010017</v>
      </c>
      <c r="F185" s="20">
        <v>315661.58</v>
      </c>
      <c r="G185" s="20">
        <v>0</v>
      </c>
      <c r="H185" s="20">
        <v>88.1</v>
      </c>
      <c r="I185" s="20" t="s">
        <v>420</v>
      </c>
      <c r="J185" s="4"/>
    </row>
    <row r="186" spans="1:10" ht="24" x14ac:dyDescent="0.25">
      <c r="A186" s="76">
        <v>178</v>
      </c>
      <c r="B186" s="91" t="s">
        <v>9</v>
      </c>
      <c r="C186" s="91" t="s">
        <v>419</v>
      </c>
      <c r="D186" s="20">
        <v>1983</v>
      </c>
      <c r="E186" s="4"/>
      <c r="F186" s="20">
        <v>4355540</v>
      </c>
      <c r="G186" s="4"/>
      <c r="H186" s="20">
        <v>26500</v>
      </c>
      <c r="I186" s="20" t="s">
        <v>420</v>
      </c>
      <c r="J186" s="4"/>
    </row>
    <row r="187" spans="1:10" ht="24" x14ac:dyDescent="0.25">
      <c r="A187" s="76">
        <v>179</v>
      </c>
      <c r="B187" s="91" t="s">
        <v>9</v>
      </c>
      <c r="C187" s="91" t="s">
        <v>419</v>
      </c>
      <c r="D187" s="20">
        <v>1983</v>
      </c>
      <c r="E187" s="4"/>
      <c r="F187" s="20">
        <v>1347752</v>
      </c>
      <c r="G187" s="4"/>
      <c r="H187" s="20">
        <v>8200</v>
      </c>
      <c r="I187" s="20" t="s">
        <v>422</v>
      </c>
      <c r="J187" s="4"/>
    </row>
    <row r="188" spans="1:10" x14ac:dyDescent="0.25">
      <c r="A188" s="76">
        <v>180</v>
      </c>
      <c r="B188" s="91" t="s">
        <v>423</v>
      </c>
      <c r="C188" s="91" t="s">
        <v>424</v>
      </c>
      <c r="D188" s="20">
        <v>1978</v>
      </c>
      <c r="E188" s="20">
        <v>1010030</v>
      </c>
      <c r="F188" s="20">
        <v>2389282</v>
      </c>
      <c r="G188" s="20" t="s">
        <v>140</v>
      </c>
      <c r="H188" s="20">
        <v>214</v>
      </c>
      <c r="I188" s="20" t="s">
        <v>425</v>
      </c>
      <c r="J188" s="4"/>
    </row>
    <row r="189" spans="1:10" x14ac:dyDescent="0.25">
      <c r="A189" s="76">
        <v>181</v>
      </c>
      <c r="B189" s="91" t="s">
        <v>259</v>
      </c>
      <c r="C189" s="91" t="s">
        <v>426</v>
      </c>
      <c r="D189" s="20">
        <v>1978</v>
      </c>
      <c r="E189" s="20">
        <v>1010032</v>
      </c>
      <c r="F189" s="20">
        <v>30177</v>
      </c>
      <c r="G189" s="20" t="s">
        <v>427</v>
      </c>
      <c r="H189" s="20">
        <v>18</v>
      </c>
      <c r="I189" s="20"/>
      <c r="J189" s="4"/>
    </row>
    <row r="190" spans="1:10" x14ac:dyDescent="0.25">
      <c r="A190" s="76">
        <v>182</v>
      </c>
      <c r="B190" s="91" t="s">
        <v>178</v>
      </c>
      <c r="C190" s="91" t="s">
        <v>428</v>
      </c>
      <c r="D190" s="20">
        <v>2012</v>
      </c>
      <c r="E190" s="20">
        <v>1010035</v>
      </c>
      <c r="F190" s="20">
        <v>1882156</v>
      </c>
      <c r="G190" s="20">
        <v>533287</v>
      </c>
      <c r="H190" s="20">
        <v>19.600000000000001</v>
      </c>
      <c r="I190" s="20" t="s">
        <v>429</v>
      </c>
      <c r="J190" s="4"/>
    </row>
    <row r="191" spans="1:10" x14ac:dyDescent="0.25">
      <c r="A191" s="76">
        <v>183</v>
      </c>
      <c r="B191" s="91" t="s">
        <v>430</v>
      </c>
      <c r="C191" s="91" t="s">
        <v>431</v>
      </c>
      <c r="D191" s="20">
        <v>1972</v>
      </c>
      <c r="E191" s="20">
        <v>1010018</v>
      </c>
      <c r="F191" s="20">
        <v>686208</v>
      </c>
      <c r="G191" s="4" t="s">
        <v>140</v>
      </c>
      <c r="H191" s="20">
        <v>944.7</v>
      </c>
      <c r="I191" s="4"/>
      <c r="J191" s="4"/>
    </row>
    <row r="192" spans="1:10" ht="24" x14ac:dyDescent="0.25">
      <c r="A192" s="76">
        <v>184</v>
      </c>
      <c r="B192" s="91" t="s">
        <v>432</v>
      </c>
      <c r="C192" s="91" t="s">
        <v>433</v>
      </c>
      <c r="D192" s="20">
        <v>1972</v>
      </c>
      <c r="E192" s="20">
        <v>1010020</v>
      </c>
      <c r="F192" s="20">
        <v>98557</v>
      </c>
      <c r="G192" s="4" t="s">
        <v>140</v>
      </c>
      <c r="H192" s="20">
        <v>874.5</v>
      </c>
      <c r="I192" s="4"/>
      <c r="J192" s="4"/>
    </row>
    <row r="193" spans="1:10" x14ac:dyDescent="0.25">
      <c r="A193" s="76">
        <v>185</v>
      </c>
      <c r="B193" s="91" t="s">
        <v>164</v>
      </c>
      <c r="C193" s="91" t="s">
        <v>434</v>
      </c>
      <c r="D193" s="20">
        <v>1970</v>
      </c>
      <c r="E193" s="20">
        <v>1010022</v>
      </c>
      <c r="F193" s="20">
        <v>19675</v>
      </c>
      <c r="G193" s="4" t="s">
        <v>140</v>
      </c>
      <c r="H193" s="20">
        <v>180</v>
      </c>
      <c r="I193" s="4"/>
      <c r="J193" s="4"/>
    </row>
    <row r="194" spans="1:10" x14ac:dyDescent="0.25">
      <c r="A194" s="76">
        <v>186</v>
      </c>
      <c r="B194" s="91" t="s">
        <v>435</v>
      </c>
      <c r="C194" s="91" t="s">
        <v>436</v>
      </c>
      <c r="D194" s="20">
        <v>1990</v>
      </c>
      <c r="E194" s="20">
        <v>1010026</v>
      </c>
      <c r="F194" s="20">
        <v>529297</v>
      </c>
      <c r="G194" s="4" t="s">
        <v>140</v>
      </c>
      <c r="H194" s="20">
        <v>332.5</v>
      </c>
      <c r="I194" s="4"/>
      <c r="J194" s="4"/>
    </row>
    <row r="195" spans="1:10" x14ac:dyDescent="0.25">
      <c r="A195" s="76">
        <v>187</v>
      </c>
      <c r="B195" s="91" t="s">
        <v>437</v>
      </c>
      <c r="C195" s="91" t="s">
        <v>434</v>
      </c>
      <c r="D195" s="4">
        <v>1976</v>
      </c>
      <c r="E195" s="4">
        <v>1010019</v>
      </c>
      <c r="F195" s="4">
        <v>56689</v>
      </c>
      <c r="G195" s="4" t="s">
        <v>140</v>
      </c>
      <c r="H195" s="4">
        <v>127.9</v>
      </c>
      <c r="I195" s="4"/>
      <c r="J195" s="4"/>
    </row>
    <row r="196" spans="1:10" x14ac:dyDescent="0.25">
      <c r="A196" s="76">
        <v>188</v>
      </c>
      <c r="B196" s="91" t="s">
        <v>438</v>
      </c>
      <c r="C196" s="91" t="s">
        <v>439</v>
      </c>
      <c r="D196" s="20">
        <v>1994</v>
      </c>
      <c r="E196" s="20">
        <v>1010028</v>
      </c>
      <c r="F196" s="20">
        <v>2880</v>
      </c>
      <c r="G196" s="4" t="s">
        <v>140</v>
      </c>
      <c r="H196" s="20">
        <v>21</v>
      </c>
      <c r="I196" s="4"/>
      <c r="J196" s="4"/>
    </row>
    <row r="197" spans="1:10" x14ac:dyDescent="0.25">
      <c r="A197" s="76">
        <v>189</v>
      </c>
      <c r="B197" s="91" t="s">
        <v>371</v>
      </c>
      <c r="C197" s="91" t="s">
        <v>434</v>
      </c>
      <c r="D197" s="20">
        <v>2008</v>
      </c>
      <c r="E197" s="20">
        <v>1010024</v>
      </c>
      <c r="F197" s="20">
        <v>150000</v>
      </c>
      <c r="G197" s="4" t="s">
        <v>140</v>
      </c>
      <c r="H197" s="20">
        <v>25</v>
      </c>
      <c r="I197" s="4"/>
      <c r="J197" s="4"/>
    </row>
    <row r="198" spans="1:10" x14ac:dyDescent="0.25">
      <c r="A198" s="76">
        <v>190</v>
      </c>
      <c r="B198" s="91" t="s">
        <v>440</v>
      </c>
      <c r="C198" s="91" t="s">
        <v>441</v>
      </c>
      <c r="D198" s="20">
        <v>2012</v>
      </c>
      <c r="E198" s="20">
        <v>1010033</v>
      </c>
      <c r="F198" s="20">
        <v>800000</v>
      </c>
      <c r="G198" s="20">
        <v>610460</v>
      </c>
      <c r="H198" s="20">
        <v>48</v>
      </c>
      <c r="I198" s="20" t="s">
        <v>442</v>
      </c>
      <c r="J198" s="4"/>
    </row>
    <row r="199" spans="1:10" x14ac:dyDescent="0.25">
      <c r="A199" s="76">
        <v>191</v>
      </c>
      <c r="B199" s="91" t="s">
        <v>371</v>
      </c>
      <c r="C199" s="91" t="s">
        <v>434</v>
      </c>
      <c r="D199" s="20">
        <v>2014</v>
      </c>
      <c r="E199" s="20">
        <v>1010034</v>
      </c>
      <c r="F199" s="20">
        <v>1100000</v>
      </c>
      <c r="G199" s="20">
        <v>953360</v>
      </c>
      <c r="H199" s="20">
        <v>65.099999999999994</v>
      </c>
      <c r="I199" s="20" t="s">
        <v>443</v>
      </c>
      <c r="J199" s="4"/>
    </row>
    <row r="200" spans="1:10" x14ac:dyDescent="0.25">
      <c r="A200" s="76">
        <v>192</v>
      </c>
      <c r="B200" s="91" t="s">
        <v>371</v>
      </c>
      <c r="C200" s="91" t="s">
        <v>444</v>
      </c>
      <c r="D200" s="20">
        <v>2018</v>
      </c>
      <c r="E200" s="20">
        <v>1010036</v>
      </c>
      <c r="F200" s="20">
        <v>1172340</v>
      </c>
      <c r="G200" s="20">
        <v>1172340</v>
      </c>
      <c r="H200" s="20">
        <v>59.6</v>
      </c>
      <c r="I200" s="20" t="s">
        <v>445</v>
      </c>
      <c r="J200" s="4"/>
    </row>
    <row r="201" spans="1:10" x14ac:dyDescent="0.25">
      <c r="A201" s="76">
        <v>193</v>
      </c>
      <c r="B201" s="91" t="s">
        <v>446</v>
      </c>
      <c r="C201" s="91" t="s">
        <v>447</v>
      </c>
      <c r="D201" s="4" t="s">
        <v>140</v>
      </c>
      <c r="E201" s="4" t="s">
        <v>140</v>
      </c>
      <c r="F201" s="20">
        <v>3205832</v>
      </c>
      <c r="G201" s="4"/>
      <c r="H201" s="20">
        <v>26600</v>
      </c>
      <c r="I201" s="20" t="s">
        <v>448</v>
      </c>
      <c r="J201" s="4"/>
    </row>
    <row r="202" spans="1:10" ht="27.75" customHeight="1" x14ac:dyDescent="0.25">
      <c r="A202" s="76">
        <v>194</v>
      </c>
      <c r="B202" s="91" t="s">
        <v>449</v>
      </c>
      <c r="C202" s="91" t="s">
        <v>450</v>
      </c>
      <c r="D202" s="4" t="s">
        <v>140</v>
      </c>
      <c r="E202" s="4" t="s">
        <v>140</v>
      </c>
      <c r="F202" s="20">
        <v>620373</v>
      </c>
      <c r="G202" s="4"/>
      <c r="H202" s="20">
        <v>3900</v>
      </c>
      <c r="I202" s="20" t="s">
        <v>451</v>
      </c>
      <c r="J202" s="4"/>
    </row>
    <row r="203" spans="1:10" x14ac:dyDescent="0.25">
      <c r="A203" s="76">
        <v>195</v>
      </c>
      <c r="B203" s="97" t="s">
        <v>452</v>
      </c>
      <c r="C203" s="98" t="s">
        <v>453</v>
      </c>
      <c r="D203" s="34">
        <v>1979</v>
      </c>
      <c r="E203" s="8">
        <v>101041010003</v>
      </c>
      <c r="F203" s="35">
        <v>373716</v>
      </c>
      <c r="G203" s="35">
        <v>0</v>
      </c>
      <c r="H203" s="35">
        <v>448</v>
      </c>
      <c r="I203" s="136" t="s">
        <v>454</v>
      </c>
      <c r="J203" s="4"/>
    </row>
    <row r="204" spans="1:10" x14ac:dyDescent="0.25">
      <c r="A204" s="76">
        <v>196</v>
      </c>
      <c r="B204" s="98" t="s">
        <v>455</v>
      </c>
      <c r="C204" s="98" t="s">
        <v>456</v>
      </c>
      <c r="D204" s="34">
        <v>1987</v>
      </c>
      <c r="E204" s="8">
        <v>101041010007</v>
      </c>
      <c r="F204" s="35">
        <v>18403</v>
      </c>
      <c r="G204" s="35">
        <v>0</v>
      </c>
      <c r="H204" s="35">
        <v>189</v>
      </c>
      <c r="I204" s="136"/>
      <c r="J204" s="4"/>
    </row>
    <row r="205" spans="1:10" x14ac:dyDescent="0.25">
      <c r="A205" s="76">
        <v>197</v>
      </c>
      <c r="B205" s="98" t="s">
        <v>435</v>
      </c>
      <c r="C205" s="98" t="s">
        <v>457</v>
      </c>
      <c r="D205" s="34">
        <v>1987</v>
      </c>
      <c r="E205" s="8">
        <v>101041010008</v>
      </c>
      <c r="F205" s="35">
        <v>18403</v>
      </c>
      <c r="G205" s="35">
        <v>0</v>
      </c>
      <c r="H205" s="35">
        <v>237</v>
      </c>
      <c r="I205" s="136"/>
      <c r="J205" s="4"/>
    </row>
    <row r="206" spans="1:10" x14ac:dyDescent="0.25">
      <c r="A206" s="76">
        <v>198</v>
      </c>
      <c r="B206" s="92" t="s">
        <v>458</v>
      </c>
      <c r="C206" s="92" t="s">
        <v>459</v>
      </c>
      <c r="D206" s="36">
        <v>2000</v>
      </c>
      <c r="E206" s="8">
        <v>101041010018</v>
      </c>
      <c r="F206" s="4">
        <v>6778993.0099999998</v>
      </c>
      <c r="G206" s="4">
        <v>3275316.39</v>
      </c>
      <c r="H206" s="4">
        <v>1200</v>
      </c>
      <c r="I206" s="36" t="s">
        <v>460</v>
      </c>
      <c r="J206" s="4"/>
    </row>
    <row r="207" spans="1:10" x14ac:dyDescent="0.25">
      <c r="A207" s="76">
        <v>199</v>
      </c>
      <c r="B207" s="92" t="s">
        <v>461</v>
      </c>
      <c r="C207" s="92" t="s">
        <v>462</v>
      </c>
      <c r="D207" s="36">
        <v>2010</v>
      </c>
      <c r="E207" s="8">
        <v>101041010004</v>
      </c>
      <c r="F207" s="4">
        <v>780000</v>
      </c>
      <c r="G207" s="4">
        <v>571968</v>
      </c>
      <c r="H207" s="4">
        <v>48</v>
      </c>
      <c r="I207" s="36" t="s">
        <v>463</v>
      </c>
      <c r="J207" s="4"/>
    </row>
    <row r="208" spans="1:10" x14ac:dyDescent="0.25">
      <c r="A208" s="76">
        <v>200</v>
      </c>
      <c r="B208" s="92" t="s">
        <v>461</v>
      </c>
      <c r="C208" s="92" t="s">
        <v>464</v>
      </c>
      <c r="D208" s="36">
        <v>2012</v>
      </c>
      <c r="E208" s="8">
        <v>101041010005</v>
      </c>
      <c r="F208" s="4">
        <v>2198100</v>
      </c>
      <c r="G208" s="4">
        <v>1477599.67</v>
      </c>
      <c r="H208" s="4">
        <v>41.1</v>
      </c>
      <c r="I208" s="36" t="s">
        <v>465</v>
      </c>
      <c r="J208" s="4"/>
    </row>
    <row r="209" spans="1:10" x14ac:dyDescent="0.25">
      <c r="A209" s="76">
        <v>201</v>
      </c>
      <c r="B209" s="92" t="s">
        <v>466</v>
      </c>
      <c r="C209" s="98" t="s">
        <v>457</v>
      </c>
      <c r="D209" s="34">
        <v>2014</v>
      </c>
      <c r="E209" s="8" t="s">
        <v>140</v>
      </c>
      <c r="F209" s="4">
        <v>16345941</v>
      </c>
      <c r="G209" s="4">
        <v>10892429.52</v>
      </c>
      <c r="H209" s="4"/>
      <c r="I209" s="36" t="s">
        <v>454</v>
      </c>
      <c r="J209" s="4"/>
    </row>
    <row r="210" spans="1:10" x14ac:dyDescent="0.25">
      <c r="A210" s="76">
        <v>202</v>
      </c>
      <c r="B210" s="92" t="s">
        <v>461</v>
      </c>
      <c r="C210" s="98" t="s">
        <v>467</v>
      </c>
      <c r="D210" s="34">
        <v>2019</v>
      </c>
      <c r="E210" s="8">
        <v>101041010006</v>
      </c>
      <c r="F210" s="4">
        <v>1172340</v>
      </c>
      <c r="G210" s="4">
        <v>1172340</v>
      </c>
      <c r="H210" s="4">
        <v>57</v>
      </c>
      <c r="I210" s="36" t="s">
        <v>468</v>
      </c>
      <c r="J210" s="4"/>
    </row>
    <row r="211" spans="1:10" x14ac:dyDescent="0.25">
      <c r="A211" s="76">
        <v>203</v>
      </c>
      <c r="B211" s="92" t="s">
        <v>469</v>
      </c>
      <c r="C211" s="92" t="s">
        <v>459</v>
      </c>
      <c r="D211" s="4" t="s">
        <v>140</v>
      </c>
      <c r="E211" s="4" t="s">
        <v>140</v>
      </c>
      <c r="F211" s="4">
        <v>1302178</v>
      </c>
      <c r="G211" s="4"/>
      <c r="H211" s="4">
        <v>7400</v>
      </c>
      <c r="I211" s="36" t="s">
        <v>470</v>
      </c>
      <c r="J211" s="4"/>
    </row>
    <row r="212" spans="1:10" x14ac:dyDescent="0.25">
      <c r="A212" s="76">
        <v>204</v>
      </c>
      <c r="B212" s="92" t="s">
        <v>469</v>
      </c>
      <c r="C212" s="98" t="s">
        <v>457</v>
      </c>
      <c r="D212" s="4" t="s">
        <v>140</v>
      </c>
      <c r="E212" s="4" t="s">
        <v>140</v>
      </c>
      <c r="F212" s="4">
        <v>6510890</v>
      </c>
      <c r="G212" s="4"/>
      <c r="H212" s="4">
        <v>37000</v>
      </c>
      <c r="I212" s="36" t="s">
        <v>454</v>
      </c>
      <c r="J212" s="4"/>
    </row>
    <row r="213" spans="1:10" ht="24" x14ac:dyDescent="0.25">
      <c r="A213" s="76">
        <v>205</v>
      </c>
      <c r="B213" s="88" t="s">
        <v>471</v>
      </c>
      <c r="C213" s="88" t="s">
        <v>612</v>
      </c>
      <c r="D213" s="72">
        <v>1995</v>
      </c>
      <c r="E213" s="28" t="s">
        <v>472</v>
      </c>
      <c r="F213" s="111">
        <v>84050.75</v>
      </c>
      <c r="G213" s="111">
        <v>0</v>
      </c>
      <c r="H213" s="6">
        <v>102.5</v>
      </c>
      <c r="I213" s="4"/>
      <c r="J213" s="4"/>
    </row>
    <row r="214" spans="1:10" ht="36" x14ac:dyDescent="0.25">
      <c r="A214" s="76">
        <v>206</v>
      </c>
      <c r="B214" s="88" t="s">
        <v>473</v>
      </c>
      <c r="C214" s="88" t="s">
        <v>613</v>
      </c>
      <c r="D214" s="72">
        <v>1994</v>
      </c>
      <c r="E214" s="28" t="s">
        <v>474</v>
      </c>
      <c r="F214" s="111">
        <v>56035</v>
      </c>
      <c r="G214" s="111">
        <v>0</v>
      </c>
      <c r="H214" s="6">
        <v>245.9</v>
      </c>
      <c r="I214" s="4"/>
      <c r="J214" s="4"/>
    </row>
    <row r="215" spans="1:10" ht="28.5" customHeight="1" x14ac:dyDescent="0.25">
      <c r="A215" s="76">
        <v>207</v>
      </c>
      <c r="B215" s="88" t="s">
        <v>475</v>
      </c>
      <c r="C215" s="88" t="s">
        <v>476</v>
      </c>
      <c r="D215" s="73">
        <v>1905</v>
      </c>
      <c r="E215" s="28" t="s">
        <v>477</v>
      </c>
      <c r="F215" s="111">
        <v>1944759</v>
      </c>
      <c r="G215" s="111">
        <v>0</v>
      </c>
      <c r="H215" s="6">
        <v>710.8</v>
      </c>
      <c r="I215" s="4"/>
      <c r="J215" s="4"/>
    </row>
    <row r="216" spans="1:10" ht="24" x14ac:dyDescent="0.25">
      <c r="A216" s="76">
        <v>208</v>
      </c>
      <c r="B216" s="88" t="s">
        <v>478</v>
      </c>
      <c r="C216" s="88" t="s">
        <v>476</v>
      </c>
      <c r="D216" s="73">
        <v>1980</v>
      </c>
      <c r="E216" s="28" t="s">
        <v>479</v>
      </c>
      <c r="F216" s="111">
        <v>535517</v>
      </c>
      <c r="G216" s="111">
        <v>0</v>
      </c>
      <c r="H216" s="6">
        <v>186</v>
      </c>
      <c r="I216" s="4"/>
      <c r="J216" s="4"/>
    </row>
    <row r="217" spans="1:10" ht="24" x14ac:dyDescent="0.25">
      <c r="A217" s="76">
        <v>209</v>
      </c>
      <c r="B217" s="88" t="s">
        <v>480</v>
      </c>
      <c r="C217" s="88" t="s">
        <v>476</v>
      </c>
      <c r="D217" s="73">
        <v>1972</v>
      </c>
      <c r="E217" s="28" t="s">
        <v>481</v>
      </c>
      <c r="F217" s="111">
        <v>4620</v>
      </c>
      <c r="G217" s="111">
        <v>0</v>
      </c>
      <c r="H217" s="6">
        <v>29.5</v>
      </c>
      <c r="I217" s="4"/>
      <c r="J217" s="4"/>
    </row>
    <row r="218" spans="1:10" ht="24" x14ac:dyDescent="0.25">
      <c r="A218" s="76">
        <v>210</v>
      </c>
      <c r="B218" s="88" t="s">
        <v>482</v>
      </c>
      <c r="C218" s="88" t="s">
        <v>476</v>
      </c>
      <c r="D218" s="73">
        <v>1988</v>
      </c>
      <c r="E218" s="28" t="s">
        <v>483</v>
      </c>
      <c r="F218" s="111">
        <v>354571</v>
      </c>
      <c r="G218" s="112">
        <v>158252.37</v>
      </c>
      <c r="H218" s="6">
        <v>163.1</v>
      </c>
      <c r="I218" s="4"/>
      <c r="J218" s="4"/>
    </row>
    <row r="219" spans="1:10" ht="25.5" customHeight="1" x14ac:dyDescent="0.25">
      <c r="A219" s="76">
        <v>211</v>
      </c>
      <c r="B219" s="88" t="s">
        <v>484</v>
      </c>
      <c r="C219" s="88" t="s">
        <v>476</v>
      </c>
      <c r="D219" s="73">
        <v>20821</v>
      </c>
      <c r="E219" s="28" t="s">
        <v>485</v>
      </c>
      <c r="F219" s="111">
        <v>1917893</v>
      </c>
      <c r="G219" s="111">
        <v>0</v>
      </c>
      <c r="H219" s="6">
        <v>514.1</v>
      </c>
      <c r="I219" s="4"/>
      <c r="J219" s="4"/>
    </row>
    <row r="220" spans="1:10" ht="24" x14ac:dyDescent="0.25">
      <c r="A220" s="76">
        <v>212</v>
      </c>
      <c r="B220" s="88" t="s">
        <v>486</v>
      </c>
      <c r="C220" s="88" t="s">
        <v>476</v>
      </c>
      <c r="D220" s="73">
        <v>29587</v>
      </c>
      <c r="E220" s="28" t="s">
        <v>487</v>
      </c>
      <c r="F220" s="111">
        <v>939885</v>
      </c>
      <c r="G220" s="112">
        <v>457926.59</v>
      </c>
      <c r="H220" s="6">
        <v>100.2</v>
      </c>
      <c r="I220" s="4"/>
      <c r="J220" s="4"/>
    </row>
    <row r="221" spans="1:10" ht="24" x14ac:dyDescent="0.25">
      <c r="A221" s="76">
        <v>213</v>
      </c>
      <c r="B221" s="88" t="s">
        <v>488</v>
      </c>
      <c r="C221" s="88" t="s">
        <v>476</v>
      </c>
      <c r="D221" s="73">
        <v>30682</v>
      </c>
      <c r="E221" s="28" t="s">
        <v>489</v>
      </c>
      <c r="F221" s="111">
        <v>1463142</v>
      </c>
      <c r="G221" s="111">
        <v>681561.28</v>
      </c>
      <c r="H221" s="6">
        <v>119.5</v>
      </c>
      <c r="I221" s="4"/>
      <c r="J221" s="4"/>
    </row>
    <row r="222" spans="1:10" ht="24" x14ac:dyDescent="0.25">
      <c r="A222" s="76">
        <v>214</v>
      </c>
      <c r="B222" s="88" t="s">
        <v>490</v>
      </c>
      <c r="C222" s="88" t="s">
        <v>476</v>
      </c>
      <c r="D222" s="73">
        <v>34700</v>
      </c>
      <c r="E222" s="28" t="s">
        <v>491</v>
      </c>
      <c r="F222" s="111">
        <v>287938</v>
      </c>
      <c r="G222" s="112">
        <v>125330.31</v>
      </c>
      <c r="H222" s="6">
        <v>123</v>
      </c>
      <c r="I222" s="4"/>
      <c r="J222" s="4"/>
    </row>
    <row r="223" spans="1:10" ht="24" x14ac:dyDescent="0.25">
      <c r="A223" s="76">
        <v>215</v>
      </c>
      <c r="B223" s="88" t="s">
        <v>492</v>
      </c>
      <c r="C223" s="88" t="s">
        <v>476</v>
      </c>
      <c r="D223" s="73">
        <v>30317</v>
      </c>
      <c r="E223" s="28" t="s">
        <v>493</v>
      </c>
      <c r="F223" s="111">
        <v>125067</v>
      </c>
      <c r="G223" s="112">
        <v>68007.039999999994</v>
      </c>
      <c r="H223" s="6">
        <v>74.099999999999994</v>
      </c>
      <c r="I223" s="4"/>
      <c r="J223" s="4"/>
    </row>
    <row r="224" spans="1:10" ht="24" x14ac:dyDescent="0.25">
      <c r="A224" s="76">
        <v>216</v>
      </c>
      <c r="B224" s="88" t="s">
        <v>494</v>
      </c>
      <c r="C224" s="88" t="s">
        <v>476</v>
      </c>
      <c r="D224" s="73">
        <v>26299</v>
      </c>
      <c r="E224" s="28" t="s">
        <v>495</v>
      </c>
      <c r="F224" s="111">
        <v>742952</v>
      </c>
      <c r="G224" s="112">
        <v>134953.01</v>
      </c>
      <c r="H224" s="6">
        <v>34.700000000000003</v>
      </c>
      <c r="I224" s="4"/>
      <c r="J224" s="4"/>
    </row>
    <row r="225" spans="1:10" ht="24" x14ac:dyDescent="0.25">
      <c r="A225" s="76">
        <v>217</v>
      </c>
      <c r="B225" s="88" t="s">
        <v>9</v>
      </c>
      <c r="C225" s="88" t="s">
        <v>496</v>
      </c>
      <c r="D225" s="4"/>
      <c r="E225" s="4"/>
      <c r="F225" s="11">
        <v>4587030.43</v>
      </c>
      <c r="G225" s="4"/>
      <c r="H225" s="6">
        <v>30051.3</v>
      </c>
      <c r="I225" s="6" t="s">
        <v>497</v>
      </c>
      <c r="J225" s="4"/>
    </row>
    <row r="226" spans="1:10" ht="60" x14ac:dyDescent="0.25">
      <c r="A226" s="76">
        <v>218</v>
      </c>
      <c r="B226" s="88" t="s">
        <v>9</v>
      </c>
      <c r="C226" s="88" t="s">
        <v>498</v>
      </c>
      <c r="D226" s="4"/>
      <c r="E226" s="4"/>
      <c r="F226" s="11">
        <v>41235.919999999998</v>
      </c>
      <c r="G226" s="4"/>
      <c r="H226" s="6">
        <v>41302</v>
      </c>
      <c r="I226" s="6" t="s">
        <v>499</v>
      </c>
      <c r="J226" s="4"/>
    </row>
    <row r="227" spans="1:10" x14ac:dyDescent="0.25">
      <c r="A227" s="76">
        <v>219</v>
      </c>
      <c r="B227" s="99" t="s">
        <v>500</v>
      </c>
      <c r="C227" s="87" t="s">
        <v>501</v>
      </c>
      <c r="D227" s="6">
        <v>1957</v>
      </c>
      <c r="E227" s="6" t="s">
        <v>502</v>
      </c>
      <c r="F227" s="6">
        <v>2059802.5</v>
      </c>
      <c r="G227" s="4">
        <v>0</v>
      </c>
      <c r="H227" s="6">
        <v>2202</v>
      </c>
      <c r="I227" s="6" t="s">
        <v>503</v>
      </c>
      <c r="J227" s="4"/>
    </row>
    <row r="228" spans="1:10" x14ac:dyDescent="0.25">
      <c r="A228" s="76">
        <v>220</v>
      </c>
      <c r="B228" s="99" t="s">
        <v>504</v>
      </c>
      <c r="C228" s="87" t="s">
        <v>501</v>
      </c>
      <c r="D228" s="6">
        <v>1970</v>
      </c>
      <c r="E228" s="6" t="s">
        <v>505</v>
      </c>
      <c r="F228" s="7">
        <v>1592165.75</v>
      </c>
      <c r="G228" s="4">
        <v>0</v>
      </c>
      <c r="H228" s="6">
        <v>1225</v>
      </c>
      <c r="I228" s="6" t="s">
        <v>503</v>
      </c>
      <c r="J228" s="4"/>
    </row>
    <row r="229" spans="1:10" x14ac:dyDescent="0.25">
      <c r="A229" s="76">
        <v>221</v>
      </c>
      <c r="B229" s="99" t="s">
        <v>417</v>
      </c>
      <c r="C229" s="87" t="s">
        <v>501</v>
      </c>
      <c r="D229" s="6">
        <v>1960</v>
      </c>
      <c r="E229" s="6" t="s">
        <v>506</v>
      </c>
      <c r="F229" s="6">
        <v>403417</v>
      </c>
      <c r="G229" s="4">
        <v>0</v>
      </c>
      <c r="H229" s="6">
        <v>224</v>
      </c>
      <c r="I229" s="6" t="s">
        <v>503</v>
      </c>
      <c r="J229" s="4"/>
    </row>
    <row r="230" spans="1:10" x14ac:dyDescent="0.25">
      <c r="A230" s="76">
        <v>222</v>
      </c>
      <c r="B230" s="99" t="s">
        <v>507</v>
      </c>
      <c r="C230" s="87" t="s">
        <v>501</v>
      </c>
      <c r="D230" s="6">
        <v>1974</v>
      </c>
      <c r="E230" s="6" t="s">
        <v>508</v>
      </c>
      <c r="F230" s="6">
        <v>40876.5</v>
      </c>
      <c r="G230" s="4">
        <v>0</v>
      </c>
      <c r="H230" s="4">
        <v>63</v>
      </c>
      <c r="I230" s="6" t="s">
        <v>503</v>
      </c>
      <c r="J230" s="4"/>
    </row>
    <row r="231" spans="1:10" x14ac:dyDescent="0.25">
      <c r="A231" s="76">
        <v>223</v>
      </c>
      <c r="B231" s="99" t="s">
        <v>509</v>
      </c>
      <c r="C231" s="87" t="s">
        <v>501</v>
      </c>
      <c r="D231" s="6">
        <v>1976</v>
      </c>
      <c r="E231" s="6" t="s">
        <v>510</v>
      </c>
      <c r="F231" s="6">
        <v>58299.5</v>
      </c>
      <c r="G231" s="4">
        <v>0</v>
      </c>
      <c r="H231" s="4">
        <v>140</v>
      </c>
      <c r="I231" s="6" t="s">
        <v>503</v>
      </c>
      <c r="J231" s="4"/>
    </row>
    <row r="232" spans="1:10" x14ac:dyDescent="0.25">
      <c r="A232" s="76">
        <v>224</v>
      </c>
      <c r="B232" s="99" t="s">
        <v>511</v>
      </c>
      <c r="C232" s="87" t="s">
        <v>501</v>
      </c>
      <c r="D232" s="6">
        <v>1976</v>
      </c>
      <c r="E232" s="6" t="s">
        <v>512</v>
      </c>
      <c r="F232" s="6">
        <v>58299.5</v>
      </c>
      <c r="G232" s="4">
        <v>0</v>
      </c>
      <c r="H232" s="6">
        <v>144</v>
      </c>
      <c r="I232" s="6" t="s">
        <v>503</v>
      </c>
      <c r="J232" s="4"/>
    </row>
    <row r="233" spans="1:10" x14ac:dyDescent="0.25">
      <c r="A233" s="76">
        <v>225</v>
      </c>
      <c r="B233" s="99" t="s">
        <v>163</v>
      </c>
      <c r="C233" s="87" t="s">
        <v>501</v>
      </c>
      <c r="D233" s="6">
        <v>1970</v>
      </c>
      <c r="E233" s="6" t="s">
        <v>513</v>
      </c>
      <c r="F233" s="6">
        <v>6011.25</v>
      </c>
      <c r="G233" s="4">
        <v>0</v>
      </c>
      <c r="H233" s="4">
        <v>49</v>
      </c>
      <c r="I233" s="6" t="s">
        <v>503</v>
      </c>
      <c r="J233" s="4"/>
    </row>
    <row r="234" spans="1:10" x14ac:dyDescent="0.25">
      <c r="A234" s="76">
        <v>226</v>
      </c>
      <c r="B234" s="99" t="s">
        <v>514</v>
      </c>
      <c r="C234" s="87" t="s">
        <v>501</v>
      </c>
      <c r="D234" s="6">
        <v>1968</v>
      </c>
      <c r="E234" s="6" t="s">
        <v>515</v>
      </c>
      <c r="F234" s="6">
        <v>2003.75</v>
      </c>
      <c r="G234" s="4">
        <v>0</v>
      </c>
      <c r="H234" s="4">
        <v>40</v>
      </c>
      <c r="I234" s="6" t="s">
        <v>503</v>
      </c>
      <c r="J234" s="4"/>
    </row>
    <row r="235" spans="1:10" x14ac:dyDescent="0.25">
      <c r="A235" s="76">
        <v>227</v>
      </c>
      <c r="B235" s="99" t="s">
        <v>174</v>
      </c>
      <c r="C235" s="87" t="s">
        <v>516</v>
      </c>
      <c r="D235" s="6">
        <v>1916</v>
      </c>
      <c r="E235" s="6" t="s">
        <v>517</v>
      </c>
      <c r="F235" s="6">
        <v>70388.5</v>
      </c>
      <c r="G235" s="4">
        <v>0</v>
      </c>
      <c r="H235" s="4">
        <v>430</v>
      </c>
      <c r="I235" s="6" t="s">
        <v>518</v>
      </c>
      <c r="J235" s="4"/>
    </row>
    <row r="236" spans="1:10" x14ac:dyDescent="0.25">
      <c r="A236" s="76">
        <v>228</v>
      </c>
      <c r="B236" s="99" t="s">
        <v>179</v>
      </c>
      <c r="C236" s="87" t="s">
        <v>501</v>
      </c>
      <c r="D236" s="6">
        <v>1967</v>
      </c>
      <c r="E236" s="6" t="s">
        <v>519</v>
      </c>
      <c r="F236" s="6">
        <v>280548.39</v>
      </c>
      <c r="G236" s="4">
        <v>0</v>
      </c>
      <c r="H236" s="4">
        <v>200</v>
      </c>
      <c r="I236" s="6" t="s">
        <v>520</v>
      </c>
      <c r="J236" s="4"/>
    </row>
    <row r="237" spans="1:10" x14ac:dyDescent="0.25">
      <c r="A237" s="76">
        <v>229</v>
      </c>
      <c r="B237" s="99" t="s">
        <v>521</v>
      </c>
      <c r="C237" s="87" t="s">
        <v>522</v>
      </c>
      <c r="D237" s="6">
        <v>2011</v>
      </c>
      <c r="E237" s="6" t="s">
        <v>523</v>
      </c>
      <c r="F237" s="7">
        <v>1256308</v>
      </c>
      <c r="G237" s="75">
        <f>F237-223343.36</f>
        <v>1032964.64</v>
      </c>
      <c r="H237" s="4">
        <v>0</v>
      </c>
      <c r="I237" s="6" t="s">
        <v>520</v>
      </c>
      <c r="J237" s="4"/>
    </row>
    <row r="238" spans="1:10" x14ac:dyDescent="0.25">
      <c r="A238" s="76">
        <v>230</v>
      </c>
      <c r="B238" s="99" t="s">
        <v>213</v>
      </c>
      <c r="C238" s="87" t="s">
        <v>501</v>
      </c>
      <c r="D238" s="6">
        <v>2011</v>
      </c>
      <c r="E238" s="6" t="s">
        <v>524</v>
      </c>
      <c r="F238" s="7">
        <v>2512616</v>
      </c>
      <c r="G238" s="75">
        <f>F238-446686.72</f>
        <v>2065929.28</v>
      </c>
      <c r="H238" s="4">
        <v>0</v>
      </c>
      <c r="I238" s="6" t="s">
        <v>503</v>
      </c>
      <c r="J238" s="4"/>
    </row>
    <row r="239" spans="1:10" x14ac:dyDescent="0.25">
      <c r="A239" s="76">
        <v>231</v>
      </c>
      <c r="B239" s="99" t="s">
        <v>248</v>
      </c>
      <c r="C239" s="87" t="s">
        <v>525</v>
      </c>
      <c r="D239" s="6">
        <v>2014</v>
      </c>
      <c r="E239" s="6" t="s">
        <v>526</v>
      </c>
      <c r="F239" s="7">
        <v>995000</v>
      </c>
      <c r="G239" s="7">
        <f>F239-66333.4</f>
        <v>928666.6</v>
      </c>
      <c r="H239" s="4">
        <v>0</v>
      </c>
      <c r="I239" s="6" t="s">
        <v>527</v>
      </c>
      <c r="J239" s="4"/>
    </row>
    <row r="240" spans="1:10" x14ac:dyDescent="0.25">
      <c r="A240" s="76">
        <v>232</v>
      </c>
      <c r="B240" s="12" t="s">
        <v>421</v>
      </c>
      <c r="C240" s="12" t="s">
        <v>180</v>
      </c>
      <c r="D240" s="118"/>
      <c r="E240" s="117"/>
      <c r="F240" s="115">
        <v>50000</v>
      </c>
      <c r="G240" s="115">
        <v>0</v>
      </c>
      <c r="H240" s="4"/>
      <c r="I240" s="4"/>
      <c r="J240" s="5"/>
    </row>
    <row r="241" spans="1:10" ht="15.75" customHeight="1" x14ac:dyDescent="0.25">
      <c r="A241" s="76">
        <v>233</v>
      </c>
      <c r="B241" s="12" t="s">
        <v>528</v>
      </c>
      <c r="C241" s="103"/>
      <c r="D241" s="13"/>
      <c r="E241" s="103"/>
      <c r="F241" s="115">
        <v>242623</v>
      </c>
      <c r="G241" s="115">
        <v>242623</v>
      </c>
      <c r="H241" s="4"/>
      <c r="I241" s="4"/>
      <c r="J241" s="5"/>
    </row>
    <row r="242" spans="1:10" x14ac:dyDescent="0.25">
      <c r="A242" s="76">
        <v>234</v>
      </c>
      <c r="B242" s="12" t="s">
        <v>529</v>
      </c>
      <c r="C242" s="103"/>
      <c r="D242" s="13"/>
      <c r="E242" s="103"/>
      <c r="F242" s="115">
        <v>398190</v>
      </c>
      <c r="G242" s="115">
        <v>204272</v>
      </c>
      <c r="H242" s="4"/>
      <c r="I242" s="4"/>
      <c r="J242" s="5"/>
    </row>
    <row r="243" spans="1:10" x14ac:dyDescent="0.25">
      <c r="A243" s="76">
        <v>235</v>
      </c>
      <c r="B243" s="12" t="s">
        <v>530</v>
      </c>
      <c r="C243" s="103"/>
      <c r="D243" s="13"/>
      <c r="E243" s="103"/>
      <c r="F243" s="115">
        <v>53421</v>
      </c>
      <c r="G243" s="115">
        <v>53421</v>
      </c>
      <c r="H243" s="4"/>
      <c r="I243" s="4"/>
      <c r="J243" s="5"/>
    </row>
    <row r="244" spans="1:10" x14ac:dyDescent="0.25">
      <c r="A244" s="76">
        <v>236</v>
      </c>
      <c r="B244" s="12" t="s">
        <v>531</v>
      </c>
      <c r="C244" s="103" t="s">
        <v>537</v>
      </c>
      <c r="D244" s="13"/>
      <c r="E244" s="103"/>
      <c r="F244" s="115">
        <v>50645</v>
      </c>
      <c r="G244" s="115">
        <v>50645</v>
      </c>
      <c r="H244" s="4"/>
      <c r="I244" s="4"/>
      <c r="J244" s="5"/>
    </row>
    <row r="245" spans="1:10" x14ac:dyDescent="0.25">
      <c r="A245" s="76">
        <v>237</v>
      </c>
      <c r="B245" s="12" t="s">
        <v>532</v>
      </c>
      <c r="C245" s="103" t="s">
        <v>538</v>
      </c>
      <c r="D245" s="13"/>
      <c r="E245" s="103"/>
      <c r="F245" s="115">
        <v>10000</v>
      </c>
      <c r="G245" s="115">
        <v>10000</v>
      </c>
      <c r="H245" s="4"/>
      <c r="I245" s="4"/>
      <c r="J245" s="5"/>
    </row>
    <row r="246" spans="1:10" x14ac:dyDescent="0.25">
      <c r="A246" s="76">
        <v>238</v>
      </c>
      <c r="B246" s="12" t="s">
        <v>533</v>
      </c>
      <c r="C246" s="103"/>
      <c r="D246" s="13"/>
      <c r="E246" s="103"/>
      <c r="F246" s="115">
        <v>835394</v>
      </c>
      <c r="G246" s="115">
        <v>689262.5</v>
      </c>
      <c r="H246" s="4"/>
      <c r="I246" s="4"/>
      <c r="J246" s="5"/>
    </row>
    <row r="247" spans="1:10" x14ac:dyDescent="0.25">
      <c r="A247" s="76">
        <v>239</v>
      </c>
      <c r="B247" s="12" t="s">
        <v>534</v>
      </c>
      <c r="C247" s="103"/>
      <c r="D247" s="13"/>
      <c r="E247" s="103"/>
      <c r="F247" s="115">
        <v>269348</v>
      </c>
      <c r="G247" s="115">
        <v>192323.6</v>
      </c>
      <c r="H247" s="4"/>
      <c r="I247" s="4"/>
      <c r="J247" s="5"/>
    </row>
    <row r="248" spans="1:10" x14ac:dyDescent="0.25">
      <c r="A248" s="76">
        <v>240</v>
      </c>
      <c r="B248" s="12" t="s">
        <v>535</v>
      </c>
      <c r="C248" s="103"/>
      <c r="D248" s="13"/>
      <c r="E248" s="103"/>
      <c r="F248" s="115">
        <v>21114</v>
      </c>
      <c r="G248" s="115">
        <v>21114</v>
      </c>
      <c r="H248" s="4"/>
      <c r="I248" s="4"/>
      <c r="J248" s="5"/>
    </row>
    <row r="249" spans="1:10" x14ac:dyDescent="0.25">
      <c r="A249" s="76">
        <v>241</v>
      </c>
      <c r="B249" s="12" t="s">
        <v>536</v>
      </c>
      <c r="C249" s="103" t="s">
        <v>538</v>
      </c>
      <c r="D249" s="13"/>
      <c r="E249" s="103"/>
      <c r="F249" s="115">
        <v>500000</v>
      </c>
      <c r="G249" s="115">
        <v>500000</v>
      </c>
      <c r="H249" s="4"/>
      <c r="I249" s="4"/>
      <c r="J249" s="5"/>
    </row>
    <row r="250" spans="1:10" ht="15" customHeight="1" x14ac:dyDescent="0.25">
      <c r="A250" s="76">
        <v>242</v>
      </c>
      <c r="B250" s="12" t="s">
        <v>539</v>
      </c>
      <c r="C250" s="12" t="s">
        <v>540</v>
      </c>
      <c r="D250" s="14"/>
      <c r="E250" s="12"/>
      <c r="F250" s="13" t="s">
        <v>140</v>
      </c>
      <c r="G250" s="13" t="s">
        <v>140</v>
      </c>
      <c r="H250" s="4"/>
      <c r="I250" s="4"/>
      <c r="J250" s="5"/>
    </row>
    <row r="251" spans="1:10" ht="22.5" customHeight="1" x14ac:dyDescent="0.25">
      <c r="A251" s="76">
        <v>243</v>
      </c>
      <c r="B251" s="12" t="s">
        <v>542</v>
      </c>
      <c r="C251" s="12" t="s">
        <v>541</v>
      </c>
      <c r="D251" s="14"/>
      <c r="E251" s="12"/>
      <c r="F251" s="13" t="s">
        <v>140</v>
      </c>
      <c r="G251" s="13" t="s">
        <v>140</v>
      </c>
      <c r="H251" s="4"/>
      <c r="I251" s="4"/>
      <c r="J251" s="5"/>
    </row>
    <row r="252" spans="1:10" ht="17.25" customHeight="1" x14ac:dyDescent="0.25">
      <c r="A252" s="76">
        <v>244</v>
      </c>
      <c r="B252" s="12" t="s">
        <v>573</v>
      </c>
      <c r="C252" s="12" t="s">
        <v>550</v>
      </c>
      <c r="D252" s="14">
        <v>1963</v>
      </c>
      <c r="E252" s="12"/>
      <c r="F252" s="115">
        <v>329278</v>
      </c>
      <c r="G252" s="115">
        <v>329278</v>
      </c>
      <c r="H252" s="4"/>
      <c r="I252" s="4"/>
      <c r="J252" s="5"/>
    </row>
    <row r="253" spans="1:10" ht="14.25" customHeight="1" x14ac:dyDescent="0.25">
      <c r="A253" s="76">
        <v>245</v>
      </c>
      <c r="B253" s="12" t="s">
        <v>551</v>
      </c>
      <c r="C253" s="12" t="s">
        <v>552</v>
      </c>
      <c r="D253" s="14"/>
      <c r="E253" s="12"/>
      <c r="F253" s="115">
        <v>452628</v>
      </c>
      <c r="G253" s="115">
        <v>49034.7</v>
      </c>
      <c r="H253" s="4"/>
      <c r="I253" s="4"/>
      <c r="J253" s="5"/>
    </row>
    <row r="254" spans="1:10" ht="15" customHeight="1" x14ac:dyDescent="0.25">
      <c r="A254" s="76">
        <v>246</v>
      </c>
      <c r="B254" s="12" t="s">
        <v>554</v>
      </c>
      <c r="C254" s="12" t="s">
        <v>553</v>
      </c>
      <c r="D254" s="14"/>
      <c r="E254" s="12"/>
      <c r="F254" s="115">
        <v>200000</v>
      </c>
      <c r="G254" s="115">
        <v>61666.79</v>
      </c>
      <c r="H254" s="4"/>
      <c r="I254" s="4"/>
      <c r="J254" s="5"/>
    </row>
    <row r="255" spans="1:10" ht="15" customHeight="1" x14ac:dyDescent="0.25">
      <c r="A255" s="76">
        <v>247</v>
      </c>
      <c r="B255" s="12" t="s">
        <v>543</v>
      </c>
      <c r="C255" s="12" t="s">
        <v>555</v>
      </c>
      <c r="D255" s="14"/>
      <c r="E255" s="12"/>
      <c r="F255" s="115">
        <v>160000</v>
      </c>
      <c r="G255" s="115">
        <v>84616.55</v>
      </c>
      <c r="H255" s="4"/>
      <c r="I255" s="4"/>
      <c r="J255" s="5"/>
    </row>
    <row r="256" spans="1:10" ht="15" customHeight="1" x14ac:dyDescent="0.25">
      <c r="A256" s="76">
        <v>248</v>
      </c>
      <c r="B256" s="12" t="s">
        <v>543</v>
      </c>
      <c r="C256" s="12" t="s">
        <v>555</v>
      </c>
      <c r="D256" s="14"/>
      <c r="E256" s="12"/>
      <c r="F256" s="115">
        <v>219500</v>
      </c>
      <c r="G256" s="115">
        <v>64020.95</v>
      </c>
      <c r="H256" s="4"/>
      <c r="I256" s="4"/>
      <c r="J256" s="5"/>
    </row>
    <row r="257" spans="1:10" ht="15" customHeight="1" x14ac:dyDescent="0.25">
      <c r="A257" s="76">
        <v>249</v>
      </c>
      <c r="B257" s="12" t="s">
        <v>544</v>
      </c>
      <c r="C257" s="12" t="s">
        <v>556</v>
      </c>
      <c r="D257" s="14"/>
      <c r="E257" s="12"/>
      <c r="F257" s="115">
        <v>58000</v>
      </c>
      <c r="G257" s="115">
        <v>24608.17</v>
      </c>
      <c r="H257" s="4"/>
      <c r="I257" s="4"/>
      <c r="J257" s="5"/>
    </row>
    <row r="258" spans="1:10" ht="24.75" customHeight="1" x14ac:dyDescent="0.25">
      <c r="A258" s="76">
        <v>250</v>
      </c>
      <c r="B258" s="12" t="s">
        <v>572</v>
      </c>
      <c r="C258" s="12" t="s">
        <v>557</v>
      </c>
      <c r="D258" s="14">
        <v>1992</v>
      </c>
      <c r="E258" s="12"/>
      <c r="F258" s="115">
        <v>5348305</v>
      </c>
      <c r="G258" s="115">
        <v>1344611.38</v>
      </c>
      <c r="H258" s="4"/>
      <c r="I258" s="4"/>
      <c r="J258" s="5"/>
    </row>
    <row r="259" spans="1:10" x14ac:dyDescent="0.25">
      <c r="A259" s="76">
        <v>251</v>
      </c>
      <c r="B259" s="12" t="s">
        <v>545</v>
      </c>
      <c r="C259" s="12"/>
      <c r="D259" s="14"/>
      <c r="E259" s="12"/>
      <c r="F259" s="115">
        <v>996000</v>
      </c>
      <c r="G259" s="115">
        <v>22136</v>
      </c>
      <c r="H259" s="4"/>
      <c r="I259" s="4"/>
      <c r="J259" s="5"/>
    </row>
    <row r="260" spans="1:10" ht="15" customHeight="1" x14ac:dyDescent="0.25">
      <c r="A260" s="76">
        <v>252</v>
      </c>
      <c r="B260" s="12" t="s">
        <v>546</v>
      </c>
      <c r="C260" s="12"/>
      <c r="D260" s="14"/>
      <c r="E260" s="12"/>
      <c r="F260" s="115">
        <v>230431</v>
      </c>
      <c r="G260" s="115">
        <v>230431</v>
      </c>
      <c r="H260" s="4"/>
      <c r="I260" s="4"/>
      <c r="J260" s="5"/>
    </row>
    <row r="261" spans="1:10" x14ac:dyDescent="0.25">
      <c r="A261" s="76">
        <v>253</v>
      </c>
      <c r="B261" s="12" t="s">
        <v>547</v>
      </c>
      <c r="C261" s="12"/>
      <c r="D261" s="14"/>
      <c r="E261" s="12"/>
      <c r="F261" s="115">
        <v>64120</v>
      </c>
      <c r="G261" s="115">
        <v>64120</v>
      </c>
      <c r="H261" s="4"/>
      <c r="I261" s="4"/>
      <c r="J261" s="5"/>
    </row>
    <row r="262" spans="1:10" x14ac:dyDescent="0.25">
      <c r="A262" s="76">
        <v>254</v>
      </c>
      <c r="B262" s="12" t="s">
        <v>548</v>
      </c>
      <c r="C262" s="12"/>
      <c r="D262" s="14"/>
      <c r="E262" s="12"/>
      <c r="F262" s="115">
        <v>35847</v>
      </c>
      <c r="G262" s="115">
        <v>35847</v>
      </c>
      <c r="H262" s="4"/>
      <c r="I262" s="4"/>
      <c r="J262" s="5"/>
    </row>
    <row r="263" spans="1:10" x14ac:dyDescent="0.25">
      <c r="A263" s="76">
        <v>255</v>
      </c>
      <c r="B263" s="12" t="s">
        <v>549</v>
      </c>
      <c r="C263" s="12"/>
      <c r="D263" s="14"/>
      <c r="E263" s="12"/>
      <c r="F263" s="115">
        <v>54600</v>
      </c>
      <c r="G263" s="115">
        <v>54600</v>
      </c>
      <c r="H263" s="4"/>
      <c r="I263" s="4"/>
      <c r="J263" s="5"/>
    </row>
    <row r="264" spans="1:10" ht="15" customHeight="1" x14ac:dyDescent="0.25">
      <c r="A264" s="76">
        <v>256</v>
      </c>
      <c r="B264" s="12" t="s">
        <v>574</v>
      </c>
      <c r="C264" s="12" t="s">
        <v>558</v>
      </c>
      <c r="D264" s="14">
        <v>1960</v>
      </c>
      <c r="E264" s="12"/>
      <c r="F264" s="115">
        <v>137722</v>
      </c>
      <c r="G264" s="115">
        <v>137722</v>
      </c>
      <c r="H264" s="4"/>
      <c r="I264" s="4"/>
      <c r="J264" s="5"/>
    </row>
    <row r="265" spans="1:10" ht="15" customHeight="1" x14ac:dyDescent="0.25">
      <c r="A265" s="76">
        <v>257</v>
      </c>
      <c r="B265" s="12" t="s">
        <v>128</v>
      </c>
      <c r="C265" s="12" t="s">
        <v>575</v>
      </c>
      <c r="D265" s="14"/>
      <c r="E265" s="12"/>
      <c r="F265" s="115">
        <v>409643</v>
      </c>
      <c r="G265" s="115">
        <v>13679.41</v>
      </c>
      <c r="H265" s="4"/>
      <c r="I265" s="4"/>
      <c r="J265" s="5"/>
    </row>
    <row r="266" spans="1:10" x14ac:dyDescent="0.25">
      <c r="A266" s="76">
        <v>258</v>
      </c>
      <c r="B266" s="12" t="s">
        <v>371</v>
      </c>
      <c r="C266" s="12" t="s">
        <v>576</v>
      </c>
      <c r="D266" s="14"/>
      <c r="E266" s="12"/>
      <c r="F266" s="115">
        <v>5900000</v>
      </c>
      <c r="G266" s="13" t="s">
        <v>140</v>
      </c>
      <c r="H266" s="4"/>
      <c r="I266" s="4"/>
      <c r="J266" s="5"/>
    </row>
    <row r="267" spans="1:10" ht="15" customHeight="1" x14ac:dyDescent="0.25">
      <c r="A267" s="76">
        <v>259</v>
      </c>
      <c r="B267" s="12" t="s">
        <v>559</v>
      </c>
      <c r="C267" s="12" t="s">
        <v>555</v>
      </c>
      <c r="D267" s="14"/>
      <c r="E267" s="12"/>
      <c r="F267" s="115">
        <v>1279889</v>
      </c>
      <c r="G267" s="115">
        <v>1279889</v>
      </c>
      <c r="H267" s="4"/>
      <c r="I267" s="4"/>
      <c r="J267" s="5"/>
    </row>
    <row r="268" spans="1:10" ht="15" customHeight="1" x14ac:dyDescent="0.25">
      <c r="A268" s="76">
        <v>260</v>
      </c>
      <c r="B268" s="12" t="s">
        <v>577</v>
      </c>
      <c r="C268" s="12"/>
      <c r="D268" s="14">
        <v>1981</v>
      </c>
      <c r="E268" s="12"/>
      <c r="F268" s="115">
        <v>1197</v>
      </c>
      <c r="G268" s="115">
        <v>1197</v>
      </c>
      <c r="H268" s="4"/>
      <c r="I268" s="4"/>
      <c r="J268" s="5"/>
    </row>
    <row r="269" spans="1:10" ht="15" customHeight="1" x14ac:dyDescent="0.25">
      <c r="A269" s="76">
        <v>261</v>
      </c>
      <c r="B269" s="12" t="s">
        <v>578</v>
      </c>
      <c r="C269" s="12"/>
      <c r="D269" s="14">
        <v>1945</v>
      </c>
      <c r="E269" s="12"/>
      <c r="F269" s="115">
        <v>2499</v>
      </c>
      <c r="G269" s="115">
        <v>2499</v>
      </c>
      <c r="H269" s="4"/>
      <c r="I269" s="4"/>
      <c r="J269" s="5"/>
    </row>
    <row r="270" spans="1:10" ht="15" customHeight="1" x14ac:dyDescent="0.25">
      <c r="A270" s="76">
        <v>262</v>
      </c>
      <c r="B270" s="12" t="s">
        <v>561</v>
      </c>
      <c r="C270" s="12" t="s">
        <v>579</v>
      </c>
      <c r="D270" s="14">
        <v>1966</v>
      </c>
      <c r="E270" s="12"/>
      <c r="F270" s="116">
        <v>316.7</v>
      </c>
      <c r="G270" s="116">
        <v>316.7</v>
      </c>
      <c r="H270" s="4"/>
      <c r="I270" s="4"/>
      <c r="J270" s="5"/>
    </row>
    <row r="271" spans="1:10" ht="15" customHeight="1" x14ac:dyDescent="0.25">
      <c r="A271" s="76">
        <v>263</v>
      </c>
      <c r="B271" s="12" t="s">
        <v>580</v>
      </c>
      <c r="C271" s="12"/>
      <c r="D271" s="14">
        <v>1962</v>
      </c>
      <c r="E271" s="12"/>
      <c r="F271" s="115">
        <v>183544</v>
      </c>
      <c r="G271" s="115">
        <v>183544</v>
      </c>
      <c r="H271" s="4"/>
      <c r="I271" s="4"/>
      <c r="J271" s="5"/>
    </row>
    <row r="272" spans="1:10" ht="15" customHeight="1" x14ac:dyDescent="0.25">
      <c r="A272" s="76">
        <v>264</v>
      </c>
      <c r="B272" s="12" t="s">
        <v>371</v>
      </c>
      <c r="C272" s="12" t="s">
        <v>350</v>
      </c>
      <c r="D272" s="14">
        <v>2012</v>
      </c>
      <c r="E272" s="12"/>
      <c r="F272" s="115">
        <v>504537</v>
      </c>
      <c r="G272" s="13" t="s">
        <v>140</v>
      </c>
      <c r="H272" s="4"/>
      <c r="I272" s="4"/>
      <c r="J272" s="5"/>
    </row>
    <row r="273" spans="1:10" x14ac:dyDescent="0.25">
      <c r="A273" s="76">
        <v>265</v>
      </c>
      <c r="B273" s="12" t="s">
        <v>371</v>
      </c>
      <c r="C273" s="12" t="s">
        <v>579</v>
      </c>
      <c r="D273" s="14">
        <v>2012</v>
      </c>
      <c r="E273" s="12"/>
      <c r="F273" s="115">
        <v>642138</v>
      </c>
      <c r="G273" s="13" t="s">
        <v>140</v>
      </c>
      <c r="H273" s="4"/>
      <c r="I273" s="4"/>
      <c r="J273" s="5"/>
    </row>
    <row r="274" spans="1:10" ht="15" customHeight="1" x14ac:dyDescent="0.25">
      <c r="A274" s="76">
        <v>266</v>
      </c>
      <c r="B274" s="12" t="s">
        <v>371</v>
      </c>
      <c r="C274" s="12" t="s">
        <v>581</v>
      </c>
      <c r="D274" s="14">
        <v>2012</v>
      </c>
      <c r="E274" s="12"/>
      <c r="F274" s="115">
        <v>642138</v>
      </c>
      <c r="G274" s="13" t="s">
        <v>140</v>
      </c>
      <c r="H274" s="4"/>
      <c r="I274" s="4"/>
      <c r="J274" s="5"/>
    </row>
    <row r="275" spans="1:10" ht="15" customHeight="1" x14ac:dyDescent="0.25">
      <c r="A275" s="76">
        <v>267</v>
      </c>
      <c r="B275" s="12" t="s">
        <v>265</v>
      </c>
      <c r="C275" s="12" t="s">
        <v>582</v>
      </c>
      <c r="D275" s="14">
        <v>1967</v>
      </c>
      <c r="E275" s="12"/>
      <c r="F275" s="115">
        <v>300986</v>
      </c>
      <c r="G275" s="115">
        <v>300986</v>
      </c>
      <c r="H275" s="4"/>
      <c r="I275" s="4"/>
      <c r="J275" s="5"/>
    </row>
    <row r="276" spans="1:10" ht="15" customHeight="1" x14ac:dyDescent="0.25">
      <c r="A276" s="76">
        <v>268</v>
      </c>
      <c r="B276" s="12" t="s">
        <v>583</v>
      </c>
      <c r="C276" s="12" t="s">
        <v>584</v>
      </c>
      <c r="D276" s="14"/>
      <c r="E276" s="12"/>
      <c r="F276" s="115">
        <v>404852</v>
      </c>
      <c r="G276" s="115">
        <v>404852</v>
      </c>
      <c r="H276" s="4"/>
      <c r="I276" s="4"/>
      <c r="J276" s="5"/>
    </row>
    <row r="277" spans="1:10" ht="15" customHeight="1" x14ac:dyDescent="0.25">
      <c r="A277" s="76">
        <v>269</v>
      </c>
      <c r="B277" s="12" t="s">
        <v>586</v>
      </c>
      <c r="C277" s="12" t="s">
        <v>585</v>
      </c>
      <c r="D277" s="14">
        <v>1989</v>
      </c>
      <c r="E277" s="12"/>
      <c r="F277" s="115">
        <v>312112</v>
      </c>
      <c r="G277" s="115">
        <v>312112</v>
      </c>
      <c r="H277" s="4"/>
      <c r="I277" s="4"/>
      <c r="J277" s="5"/>
    </row>
    <row r="278" spans="1:10" ht="15" customHeight="1" x14ac:dyDescent="0.25">
      <c r="A278" s="76">
        <v>270</v>
      </c>
      <c r="B278" s="12" t="s">
        <v>265</v>
      </c>
      <c r="C278" s="12" t="s">
        <v>587</v>
      </c>
      <c r="D278" s="14">
        <v>1970</v>
      </c>
      <c r="E278" s="12"/>
      <c r="F278" s="115">
        <v>11410</v>
      </c>
      <c r="G278" s="115">
        <v>11410</v>
      </c>
      <c r="H278" s="4"/>
      <c r="I278" s="4"/>
      <c r="J278" s="5"/>
    </row>
    <row r="279" spans="1:10" ht="15" customHeight="1" x14ac:dyDescent="0.25">
      <c r="A279" s="76">
        <v>271</v>
      </c>
      <c r="B279" s="12" t="s">
        <v>589</v>
      </c>
      <c r="C279" s="12" t="s">
        <v>588</v>
      </c>
      <c r="D279" s="14">
        <v>1989</v>
      </c>
      <c r="E279" s="12"/>
      <c r="F279" s="115">
        <v>19233</v>
      </c>
      <c r="G279" s="115">
        <v>19233</v>
      </c>
      <c r="H279" s="4"/>
      <c r="I279" s="4"/>
      <c r="J279" s="5"/>
    </row>
    <row r="280" spans="1:10" ht="24" customHeight="1" x14ac:dyDescent="0.25">
      <c r="A280" s="76">
        <v>272</v>
      </c>
      <c r="B280" s="12" t="s">
        <v>590</v>
      </c>
      <c r="C280" s="12" t="s">
        <v>591</v>
      </c>
      <c r="D280" s="14"/>
      <c r="E280" s="12"/>
      <c r="F280" s="115">
        <v>15900</v>
      </c>
      <c r="G280" s="115">
        <v>15900</v>
      </c>
      <c r="H280" s="4"/>
      <c r="I280" s="4"/>
      <c r="J280" s="5"/>
    </row>
    <row r="281" spans="1:10" ht="15" customHeight="1" x14ac:dyDescent="0.25">
      <c r="A281" s="76">
        <v>273</v>
      </c>
      <c r="B281" s="12" t="s">
        <v>440</v>
      </c>
      <c r="C281" s="12" t="s">
        <v>592</v>
      </c>
      <c r="D281" s="14"/>
      <c r="E281" s="12"/>
      <c r="F281" s="115">
        <v>1517658.9</v>
      </c>
      <c r="G281" s="13" t="s">
        <v>140</v>
      </c>
      <c r="H281" s="4"/>
      <c r="I281" s="4"/>
      <c r="J281" s="5"/>
    </row>
    <row r="282" spans="1:10" ht="25.5" customHeight="1" x14ac:dyDescent="0.25">
      <c r="A282" s="76">
        <v>274</v>
      </c>
      <c r="B282" s="12" t="s">
        <v>560</v>
      </c>
      <c r="C282" s="12"/>
      <c r="D282" s="14"/>
      <c r="E282" s="12"/>
      <c r="F282" s="115">
        <v>651355</v>
      </c>
      <c r="G282" s="115">
        <v>651355</v>
      </c>
      <c r="H282" s="4"/>
      <c r="I282" s="4"/>
      <c r="J282" s="5"/>
    </row>
    <row r="283" spans="1:10" ht="15" customHeight="1" x14ac:dyDescent="0.25">
      <c r="A283" s="76">
        <v>275</v>
      </c>
      <c r="B283" s="12" t="s">
        <v>174</v>
      </c>
      <c r="C283" s="12" t="s">
        <v>593</v>
      </c>
      <c r="D283" s="14"/>
      <c r="E283" s="12"/>
      <c r="F283" s="115">
        <v>203112</v>
      </c>
      <c r="G283" s="115">
        <v>203112</v>
      </c>
      <c r="H283" s="4"/>
      <c r="I283" s="4"/>
      <c r="J283" s="5"/>
    </row>
    <row r="284" spans="1:10" ht="24" customHeight="1" x14ac:dyDescent="0.25">
      <c r="A284" s="76">
        <v>276</v>
      </c>
      <c r="B284" s="12" t="s">
        <v>596</v>
      </c>
      <c r="C284" s="12" t="s">
        <v>594</v>
      </c>
      <c r="D284" s="14"/>
      <c r="E284" s="12"/>
      <c r="F284" s="115">
        <v>726115</v>
      </c>
      <c r="G284" s="13" t="s">
        <v>140</v>
      </c>
      <c r="H284" s="4"/>
      <c r="I284" s="4"/>
      <c r="J284" s="5"/>
    </row>
    <row r="285" spans="1:10" ht="26.25" customHeight="1" x14ac:dyDescent="0.25">
      <c r="A285" s="76">
        <v>277</v>
      </c>
      <c r="B285" s="12" t="s">
        <v>596</v>
      </c>
      <c r="C285" s="12" t="s">
        <v>595</v>
      </c>
      <c r="D285" s="14"/>
      <c r="E285" s="12"/>
      <c r="F285" s="115">
        <v>728349.2</v>
      </c>
      <c r="G285" s="13" t="s">
        <v>140</v>
      </c>
      <c r="H285" s="4"/>
      <c r="I285" s="4"/>
      <c r="J285" s="5"/>
    </row>
    <row r="286" spans="1:10" ht="23.25" customHeight="1" x14ac:dyDescent="0.25">
      <c r="A286" s="76">
        <v>278</v>
      </c>
      <c r="B286" s="12" t="s">
        <v>596</v>
      </c>
      <c r="C286" s="12" t="s">
        <v>597</v>
      </c>
      <c r="D286" s="14"/>
      <c r="E286" s="12"/>
      <c r="F286" s="115">
        <v>710475.6</v>
      </c>
      <c r="G286" s="13" t="s">
        <v>140</v>
      </c>
      <c r="H286" s="4"/>
      <c r="I286" s="4"/>
      <c r="J286" s="5"/>
    </row>
    <row r="287" spans="1:10" ht="25.5" customHeight="1" x14ac:dyDescent="0.25">
      <c r="A287" s="76">
        <v>279</v>
      </c>
      <c r="B287" s="12" t="s">
        <v>596</v>
      </c>
      <c r="C287" s="12" t="s">
        <v>598</v>
      </c>
      <c r="D287" s="14"/>
      <c r="E287" s="12"/>
      <c r="F287" s="115">
        <v>712709.8</v>
      </c>
      <c r="G287" s="13" t="s">
        <v>140</v>
      </c>
      <c r="H287" s="4"/>
      <c r="I287" s="4"/>
      <c r="J287" s="5"/>
    </row>
    <row r="288" spans="1:10" x14ac:dyDescent="0.25">
      <c r="A288" s="76">
        <v>280</v>
      </c>
      <c r="B288" s="12" t="s">
        <v>599</v>
      </c>
      <c r="C288" s="12" t="s">
        <v>409</v>
      </c>
      <c r="D288" s="14"/>
      <c r="E288" s="12"/>
      <c r="F288" s="115">
        <v>2030159</v>
      </c>
      <c r="G288" s="115">
        <v>2030159</v>
      </c>
      <c r="H288" s="4"/>
      <c r="I288" s="4"/>
      <c r="J288" s="5"/>
    </row>
    <row r="289" spans="1:10" x14ac:dyDescent="0.25">
      <c r="A289" s="76">
        <v>281</v>
      </c>
      <c r="B289" s="12" t="s">
        <v>74</v>
      </c>
      <c r="C289" s="12"/>
      <c r="D289" s="14"/>
      <c r="E289" s="12"/>
      <c r="F289" s="115">
        <v>36804</v>
      </c>
      <c r="G289" s="115">
        <v>36804</v>
      </c>
      <c r="H289" s="4"/>
      <c r="I289" s="4"/>
      <c r="J289" s="5"/>
    </row>
    <row r="290" spans="1:10" x14ac:dyDescent="0.25">
      <c r="A290" s="76">
        <v>282</v>
      </c>
      <c r="B290" s="12" t="s">
        <v>561</v>
      </c>
      <c r="C290" s="12"/>
      <c r="D290" s="14"/>
      <c r="E290" s="12"/>
      <c r="F290" s="115">
        <v>22855</v>
      </c>
      <c r="G290" s="115">
        <v>22855</v>
      </c>
      <c r="H290" s="4"/>
      <c r="I290" s="4"/>
      <c r="J290" s="5"/>
    </row>
    <row r="291" spans="1:10" x14ac:dyDescent="0.25">
      <c r="A291" s="76">
        <v>283</v>
      </c>
      <c r="B291" s="12" t="s">
        <v>128</v>
      </c>
      <c r="C291" s="12"/>
      <c r="D291" s="14"/>
      <c r="E291" s="12"/>
      <c r="F291" s="115">
        <v>58705.93</v>
      </c>
      <c r="G291" s="115">
        <v>58705.93</v>
      </c>
      <c r="H291" s="4"/>
      <c r="I291" s="4"/>
      <c r="J291" s="5"/>
    </row>
    <row r="292" spans="1:10" x14ac:dyDescent="0.25">
      <c r="A292" s="76">
        <v>284</v>
      </c>
      <c r="B292" s="12" t="s">
        <v>562</v>
      </c>
      <c r="C292" s="12"/>
      <c r="D292" s="14"/>
      <c r="E292" s="12"/>
      <c r="F292" s="115">
        <v>491884.18</v>
      </c>
      <c r="G292" s="115">
        <v>77105.98</v>
      </c>
      <c r="H292" s="4"/>
      <c r="I292" s="4"/>
      <c r="J292" s="5"/>
    </row>
    <row r="293" spans="1:10" ht="15" customHeight="1" x14ac:dyDescent="0.25">
      <c r="A293" s="76">
        <v>285</v>
      </c>
      <c r="B293" s="12" t="s">
        <v>600</v>
      </c>
      <c r="C293" s="12" t="s">
        <v>601</v>
      </c>
      <c r="D293" s="14"/>
      <c r="E293" s="12"/>
      <c r="F293" s="115">
        <v>5245366.5</v>
      </c>
      <c r="G293" s="115">
        <v>1076774.51</v>
      </c>
      <c r="H293" s="4"/>
      <c r="I293" s="4"/>
      <c r="J293" s="5"/>
    </row>
    <row r="294" spans="1:10" ht="15" customHeight="1" x14ac:dyDescent="0.25">
      <c r="A294" s="76">
        <v>286</v>
      </c>
      <c r="B294" s="12" t="s">
        <v>603</v>
      </c>
      <c r="C294" s="12" t="s">
        <v>602</v>
      </c>
      <c r="D294" s="14">
        <v>1975</v>
      </c>
      <c r="E294" s="12"/>
      <c r="F294" s="115">
        <v>91651</v>
      </c>
      <c r="G294" s="115">
        <v>91651</v>
      </c>
      <c r="H294" s="4"/>
      <c r="I294" s="4"/>
      <c r="J294" s="5"/>
    </row>
    <row r="295" spans="1:10" x14ac:dyDescent="0.25">
      <c r="A295" s="76">
        <v>287</v>
      </c>
      <c r="B295" s="12" t="s">
        <v>563</v>
      </c>
      <c r="C295" s="12"/>
      <c r="D295" s="14"/>
      <c r="E295" s="12"/>
      <c r="F295" s="115">
        <v>26852</v>
      </c>
      <c r="G295" s="115">
        <v>14892.17</v>
      </c>
      <c r="H295" s="4"/>
      <c r="I295" s="4"/>
      <c r="J295" s="5"/>
    </row>
    <row r="296" spans="1:10" x14ac:dyDescent="0.25">
      <c r="A296" s="76">
        <v>288</v>
      </c>
      <c r="B296" s="12" t="s">
        <v>564</v>
      </c>
      <c r="C296" s="12"/>
      <c r="D296" s="14"/>
      <c r="E296" s="12"/>
      <c r="F296" s="115">
        <v>8951.25</v>
      </c>
      <c r="G296" s="115">
        <v>4975.3500000000004</v>
      </c>
      <c r="H296" s="4"/>
      <c r="I296" s="4"/>
      <c r="J296" s="5"/>
    </row>
    <row r="297" spans="1:10" ht="15" customHeight="1" x14ac:dyDescent="0.25">
      <c r="A297" s="76">
        <v>289</v>
      </c>
      <c r="B297" s="12" t="s">
        <v>178</v>
      </c>
      <c r="C297" s="12" t="s">
        <v>604</v>
      </c>
      <c r="D297" s="14">
        <v>1985</v>
      </c>
      <c r="E297" s="12"/>
      <c r="F297" s="115">
        <v>50494.5</v>
      </c>
      <c r="G297" s="115">
        <v>50494.5</v>
      </c>
      <c r="H297" s="4"/>
      <c r="I297" s="4"/>
      <c r="J297" s="5"/>
    </row>
    <row r="298" spans="1:10" ht="15" customHeight="1" x14ac:dyDescent="0.25">
      <c r="A298" s="76">
        <v>290</v>
      </c>
      <c r="B298" s="12" t="s">
        <v>605</v>
      </c>
      <c r="C298" s="12" t="s">
        <v>606</v>
      </c>
      <c r="D298" s="14"/>
      <c r="E298" s="12"/>
      <c r="F298" s="115">
        <v>736470</v>
      </c>
      <c r="G298" s="115">
        <v>736470</v>
      </c>
      <c r="H298" s="4"/>
      <c r="I298" s="4"/>
      <c r="J298" s="5"/>
    </row>
    <row r="299" spans="1:10" x14ac:dyDescent="0.25">
      <c r="A299" s="76">
        <v>291</v>
      </c>
      <c r="B299" s="12" t="s">
        <v>565</v>
      </c>
      <c r="C299" s="12" t="s">
        <v>602</v>
      </c>
      <c r="D299" s="14"/>
      <c r="E299" s="12"/>
      <c r="F299" s="115">
        <v>20139897.190000001</v>
      </c>
      <c r="G299" s="13" t="s">
        <v>140</v>
      </c>
      <c r="H299" s="4"/>
      <c r="I299" s="4"/>
      <c r="J299" s="5"/>
    </row>
    <row r="300" spans="1:10" x14ac:dyDescent="0.25">
      <c r="A300" s="76">
        <v>292</v>
      </c>
      <c r="B300" s="12" t="s">
        <v>566</v>
      </c>
      <c r="C300" s="12" t="s">
        <v>576</v>
      </c>
      <c r="D300" s="14"/>
      <c r="E300" s="12"/>
      <c r="F300" s="115">
        <v>34027661.75</v>
      </c>
      <c r="G300" s="13" t="s">
        <v>140</v>
      </c>
      <c r="H300" s="4"/>
      <c r="I300" s="4"/>
      <c r="J300" s="5"/>
    </row>
    <row r="301" spans="1:10" x14ac:dyDescent="0.25">
      <c r="A301" s="76">
        <v>293</v>
      </c>
      <c r="B301" s="12" t="s">
        <v>567</v>
      </c>
      <c r="C301" s="12" t="s">
        <v>579</v>
      </c>
      <c r="D301" s="14"/>
      <c r="E301" s="12"/>
      <c r="F301" s="115">
        <v>30401007.030000001</v>
      </c>
      <c r="G301" s="13" t="s">
        <v>140</v>
      </c>
      <c r="H301" s="4"/>
      <c r="I301" s="4"/>
      <c r="J301" s="5"/>
    </row>
    <row r="302" spans="1:10" x14ac:dyDescent="0.25">
      <c r="A302" s="76">
        <v>294</v>
      </c>
      <c r="B302" s="12" t="s">
        <v>568</v>
      </c>
      <c r="C302" s="12"/>
      <c r="D302" s="14"/>
      <c r="E302" s="12"/>
      <c r="F302" s="115">
        <v>12472</v>
      </c>
      <c r="G302" s="115">
        <v>12472</v>
      </c>
      <c r="H302" s="4"/>
      <c r="I302" s="4"/>
      <c r="J302" s="5"/>
    </row>
    <row r="303" spans="1:10" x14ac:dyDescent="0.25">
      <c r="A303" s="76">
        <v>295</v>
      </c>
      <c r="B303" s="12" t="s">
        <v>569</v>
      </c>
      <c r="C303" s="12"/>
      <c r="D303" s="14"/>
      <c r="E303" s="12"/>
      <c r="F303" s="115">
        <v>2846583</v>
      </c>
      <c r="G303" s="115">
        <v>2846583</v>
      </c>
      <c r="H303" s="4"/>
      <c r="I303" s="4"/>
      <c r="J303" s="5"/>
    </row>
    <row r="304" spans="1:10" x14ac:dyDescent="0.25">
      <c r="A304" s="76">
        <v>296</v>
      </c>
      <c r="B304" s="12" t="s">
        <v>570</v>
      </c>
      <c r="C304" s="12"/>
      <c r="D304" s="14"/>
      <c r="E304" s="12"/>
      <c r="F304" s="115">
        <v>224646.9</v>
      </c>
      <c r="G304" s="115">
        <v>224646.9</v>
      </c>
      <c r="H304" s="4"/>
      <c r="I304" s="4"/>
      <c r="J304" s="5"/>
    </row>
    <row r="305" spans="1:10" x14ac:dyDescent="0.25">
      <c r="A305" s="76">
        <v>297</v>
      </c>
      <c r="B305" s="12" t="s">
        <v>259</v>
      </c>
      <c r="C305" s="12"/>
      <c r="D305" s="14"/>
      <c r="E305" s="12"/>
      <c r="F305" s="115">
        <v>456296</v>
      </c>
      <c r="G305" s="115">
        <v>444550</v>
      </c>
      <c r="H305" s="4"/>
      <c r="I305" s="4"/>
      <c r="J305" s="5"/>
    </row>
    <row r="306" spans="1:10" x14ac:dyDescent="0.25">
      <c r="A306" s="76">
        <v>298</v>
      </c>
      <c r="B306" s="12" t="s">
        <v>571</v>
      </c>
      <c r="C306" s="12"/>
      <c r="D306" s="14"/>
      <c r="E306" s="12"/>
      <c r="F306" s="115">
        <v>201612</v>
      </c>
      <c r="G306" s="115">
        <v>201612</v>
      </c>
      <c r="H306" s="4"/>
      <c r="I306" s="4"/>
      <c r="J306" s="5"/>
    </row>
    <row r="307" spans="1:10" x14ac:dyDescent="0.25">
      <c r="A307" s="76">
        <v>299</v>
      </c>
      <c r="B307" s="12" t="s">
        <v>304</v>
      </c>
      <c r="C307" s="12"/>
      <c r="D307" s="14"/>
      <c r="E307" s="12"/>
      <c r="F307" s="115">
        <v>5403</v>
      </c>
      <c r="G307" s="115">
        <v>5403</v>
      </c>
      <c r="H307" s="4"/>
      <c r="I307" s="4"/>
      <c r="J307" s="5"/>
    </row>
    <row r="308" spans="1:10" ht="26.25" customHeight="1" x14ac:dyDescent="0.25">
      <c r="A308" s="76">
        <v>300</v>
      </c>
      <c r="B308" s="12" t="s">
        <v>607</v>
      </c>
      <c r="C308" s="12"/>
      <c r="D308" s="14"/>
      <c r="E308" s="12"/>
      <c r="F308" s="115">
        <v>1381604</v>
      </c>
      <c r="G308" s="4"/>
      <c r="H308" s="4">
        <v>133300</v>
      </c>
      <c r="I308" s="4"/>
      <c r="J308" s="5"/>
    </row>
    <row r="309" spans="1:10" ht="15" customHeight="1" x14ac:dyDescent="0.25">
      <c r="A309" s="76">
        <v>301</v>
      </c>
      <c r="B309" s="12" t="s">
        <v>609</v>
      </c>
      <c r="C309" s="12" t="s">
        <v>608</v>
      </c>
      <c r="D309" s="14"/>
      <c r="E309" s="12"/>
      <c r="F309" s="115">
        <v>67473.56</v>
      </c>
      <c r="G309" s="4"/>
      <c r="H309" s="4"/>
      <c r="I309" s="4"/>
      <c r="J309" s="5"/>
    </row>
    <row r="310" spans="1:10" ht="15" customHeight="1" x14ac:dyDescent="0.25">
      <c r="A310" s="76">
        <v>302</v>
      </c>
      <c r="B310" s="12" t="s">
        <v>609</v>
      </c>
      <c r="C310" s="12" t="s">
        <v>610</v>
      </c>
      <c r="D310" s="14"/>
      <c r="E310" s="12"/>
      <c r="F310" s="115">
        <v>56184</v>
      </c>
      <c r="G310" s="4"/>
      <c r="H310" s="4"/>
      <c r="I310" s="4"/>
      <c r="J310" s="5"/>
    </row>
    <row r="311" spans="1:10" x14ac:dyDescent="0.25">
      <c r="A311" s="5"/>
      <c r="B311" s="5"/>
      <c r="C311" s="5"/>
      <c r="D311" s="4"/>
      <c r="E311" s="5"/>
      <c r="F311" s="4"/>
      <c r="G311" s="4"/>
      <c r="H311" s="4"/>
      <c r="I311" s="4"/>
      <c r="J311" s="5"/>
    </row>
    <row r="312" spans="1:10" x14ac:dyDescent="0.25">
      <c r="A312" s="5"/>
      <c r="B312" s="5"/>
      <c r="C312" s="5"/>
      <c r="D312" s="4"/>
      <c r="E312" s="5"/>
      <c r="F312" s="4"/>
      <c r="G312" s="4"/>
      <c r="H312" s="4"/>
      <c r="I312" s="4"/>
      <c r="J312" s="5"/>
    </row>
    <row r="313" spans="1:10" x14ac:dyDescent="0.25">
      <c r="A313" s="5"/>
      <c r="B313" s="5"/>
      <c r="C313" s="5"/>
      <c r="D313" s="4"/>
      <c r="E313" s="5"/>
      <c r="F313" s="4"/>
      <c r="G313" s="4"/>
      <c r="H313" s="4"/>
      <c r="I313" s="4"/>
      <c r="J313" s="5"/>
    </row>
    <row r="314" spans="1:10" x14ac:dyDescent="0.25">
      <c r="A314" s="5"/>
      <c r="B314" s="5"/>
      <c r="C314" s="5"/>
      <c r="D314" s="4"/>
      <c r="E314" s="5"/>
      <c r="F314" s="4"/>
      <c r="G314" s="4"/>
      <c r="H314" s="4"/>
      <c r="I314" s="4"/>
      <c r="J314" s="5"/>
    </row>
    <row r="315" spans="1:10" x14ac:dyDescent="0.25">
      <c r="A315" s="5"/>
      <c r="B315" s="5"/>
      <c r="C315" s="5"/>
      <c r="D315" s="4"/>
      <c r="E315" s="5"/>
      <c r="F315" s="4"/>
      <c r="G315" s="4"/>
      <c r="H315" s="4"/>
      <c r="I315" s="4"/>
      <c r="J315" s="5"/>
    </row>
    <row r="316" spans="1:10" x14ac:dyDescent="0.25">
      <c r="A316" s="5"/>
      <c r="B316" s="5"/>
      <c r="C316" s="5"/>
      <c r="D316" s="4"/>
      <c r="E316" s="5"/>
      <c r="F316" s="4"/>
      <c r="G316" s="4"/>
      <c r="H316" s="4"/>
      <c r="I316" s="4"/>
      <c r="J316" s="5"/>
    </row>
    <row r="317" spans="1:10" x14ac:dyDescent="0.25">
      <c r="A317" s="5"/>
      <c r="B317" s="5"/>
      <c r="C317" s="5"/>
      <c r="D317" s="4"/>
      <c r="E317" s="5"/>
      <c r="F317" s="4"/>
      <c r="G317" s="4"/>
      <c r="H317" s="4"/>
      <c r="I317" s="4"/>
      <c r="J317" s="5"/>
    </row>
    <row r="318" spans="1:10" x14ac:dyDescent="0.25">
      <c r="A318" s="5"/>
      <c r="B318" s="5"/>
      <c r="C318" s="5"/>
      <c r="D318" s="4"/>
      <c r="E318" s="5"/>
      <c r="F318" s="4"/>
      <c r="G318" s="4"/>
      <c r="H318" s="4"/>
      <c r="I318" s="4"/>
      <c r="J318" s="5"/>
    </row>
    <row r="319" spans="1:10" x14ac:dyDescent="0.25">
      <c r="A319" s="5"/>
      <c r="B319" s="5"/>
      <c r="C319" s="5"/>
      <c r="D319" s="4"/>
      <c r="E319" s="5"/>
      <c r="F319" s="4"/>
      <c r="G319" s="4"/>
      <c r="H319" s="4"/>
      <c r="I319" s="4"/>
      <c r="J319" s="5"/>
    </row>
    <row r="320" spans="1:10" x14ac:dyDescent="0.25">
      <c r="A320" s="5"/>
      <c r="B320" s="5"/>
      <c r="C320" s="5"/>
      <c r="D320" s="4"/>
      <c r="E320" s="5"/>
      <c r="F320" s="4"/>
      <c r="G320" s="4"/>
      <c r="H320" s="4"/>
      <c r="I320" s="4"/>
      <c r="J320" s="5"/>
    </row>
    <row r="321" spans="1:10" x14ac:dyDescent="0.25">
      <c r="A321" s="5"/>
      <c r="B321" s="5"/>
      <c r="C321" s="5"/>
      <c r="D321" s="4"/>
      <c r="E321" s="5"/>
      <c r="F321" s="4"/>
      <c r="G321" s="4"/>
      <c r="H321" s="4"/>
      <c r="I321" s="4"/>
      <c r="J321" s="5"/>
    </row>
    <row r="322" spans="1:10" x14ac:dyDescent="0.25">
      <c r="A322" s="5"/>
      <c r="B322" s="5"/>
      <c r="C322" s="5"/>
      <c r="D322" s="4"/>
      <c r="E322" s="5"/>
      <c r="F322" s="4"/>
      <c r="G322" s="4"/>
      <c r="H322" s="4"/>
      <c r="I322" s="4"/>
      <c r="J322" s="5"/>
    </row>
    <row r="323" spans="1:10" x14ac:dyDescent="0.25">
      <c r="A323" s="5"/>
      <c r="B323" s="5"/>
      <c r="C323" s="5"/>
      <c r="D323" s="4"/>
      <c r="E323" s="5"/>
      <c r="F323" s="4"/>
      <c r="G323" s="4"/>
      <c r="H323" s="4"/>
      <c r="I323" s="4"/>
      <c r="J323" s="5"/>
    </row>
    <row r="324" spans="1:10" x14ac:dyDescent="0.25">
      <c r="A324" s="5"/>
      <c r="B324" s="5"/>
      <c r="C324" s="5"/>
      <c r="D324" s="4"/>
      <c r="E324" s="5"/>
      <c r="F324" s="4"/>
      <c r="G324" s="4"/>
      <c r="H324" s="4"/>
      <c r="I324" s="4"/>
      <c r="J324" s="5"/>
    </row>
    <row r="325" spans="1:10" x14ac:dyDescent="0.25">
      <c r="A325" s="5"/>
      <c r="B325" s="5"/>
      <c r="C325" s="5"/>
      <c r="D325" s="5"/>
      <c r="E325" s="5"/>
      <c r="F325" s="4"/>
      <c r="G325" s="4"/>
      <c r="H325" s="4"/>
      <c r="I325" s="4"/>
      <c r="J325" s="5"/>
    </row>
    <row r="326" spans="1:10" x14ac:dyDescent="0.25">
      <c r="A326" s="5"/>
      <c r="B326" s="5"/>
      <c r="C326" s="5"/>
      <c r="D326" s="5"/>
      <c r="E326" s="5"/>
      <c r="F326" s="4"/>
      <c r="G326" s="4"/>
      <c r="H326" s="4"/>
      <c r="I326" s="4"/>
      <c r="J326" s="5"/>
    </row>
    <row r="327" spans="1:10" x14ac:dyDescent="0.25">
      <c r="A327" s="5"/>
      <c r="B327" s="5"/>
      <c r="C327" s="5"/>
      <c r="D327" s="5"/>
      <c r="E327" s="5"/>
      <c r="F327" s="4"/>
      <c r="G327" s="4"/>
      <c r="H327" s="4"/>
      <c r="I327" s="4"/>
      <c r="J327" s="5"/>
    </row>
    <row r="328" spans="1:10" x14ac:dyDescent="0.25">
      <c r="A328" s="5"/>
      <c r="B328" s="5"/>
      <c r="C328" s="5"/>
      <c r="D328" s="5"/>
      <c r="E328" s="5"/>
      <c r="F328" s="4"/>
      <c r="G328" s="4"/>
      <c r="H328" s="4"/>
      <c r="I328" s="4"/>
      <c r="J328" s="5"/>
    </row>
    <row r="329" spans="1:10" x14ac:dyDescent="0.25">
      <c r="A329" s="5"/>
      <c r="B329" s="5"/>
      <c r="C329" s="5"/>
      <c r="D329" s="5"/>
      <c r="E329" s="5"/>
      <c r="F329" s="4"/>
      <c r="G329" s="4"/>
      <c r="H329" s="4"/>
      <c r="I329" s="4"/>
      <c r="J329" s="5"/>
    </row>
    <row r="330" spans="1:10" x14ac:dyDescent="0.25">
      <c r="A330" s="5"/>
      <c r="B330" s="5"/>
      <c r="C330" s="5"/>
      <c r="D330" s="5"/>
      <c r="E330" s="5"/>
      <c r="F330" s="4"/>
      <c r="G330" s="4"/>
      <c r="H330" s="4"/>
      <c r="I330" s="4"/>
      <c r="J330" s="5"/>
    </row>
    <row r="331" spans="1:10" x14ac:dyDescent="0.25">
      <c r="A331" s="5"/>
      <c r="B331" s="5"/>
      <c r="C331" s="5"/>
      <c r="D331" s="5"/>
      <c r="E331" s="5"/>
      <c r="F331" s="4"/>
      <c r="G331" s="4"/>
      <c r="H331" s="4"/>
      <c r="I331" s="4"/>
      <c r="J331" s="5"/>
    </row>
    <row r="332" spans="1:10" x14ac:dyDescent="0.25">
      <c r="A332" s="5"/>
      <c r="B332" s="5"/>
      <c r="C332" s="5"/>
      <c r="D332" s="5"/>
      <c r="E332" s="5"/>
      <c r="F332" s="4"/>
      <c r="G332" s="4"/>
      <c r="H332" s="4"/>
      <c r="I332" s="4"/>
      <c r="J332" s="5"/>
    </row>
    <row r="333" spans="1:10" x14ac:dyDescent="0.25">
      <c r="A333" s="5"/>
      <c r="B333" s="5"/>
      <c r="C333" s="5"/>
      <c r="D333" s="5"/>
      <c r="E333" s="5"/>
      <c r="F333" s="4"/>
      <c r="G333" s="4"/>
      <c r="H333" s="4"/>
      <c r="I333" s="4"/>
      <c r="J333" s="5"/>
    </row>
    <row r="334" spans="1:10" x14ac:dyDescent="0.25">
      <c r="A334" s="5"/>
      <c r="B334" s="5"/>
      <c r="C334" s="5"/>
      <c r="D334" s="5"/>
      <c r="E334" s="5"/>
      <c r="F334" s="4"/>
      <c r="G334" s="4"/>
      <c r="H334" s="4"/>
      <c r="I334" s="4"/>
      <c r="J334" s="5"/>
    </row>
    <row r="335" spans="1:10" x14ac:dyDescent="0.25">
      <c r="A335" s="5"/>
      <c r="B335" s="5"/>
      <c r="C335" s="5"/>
      <c r="D335" s="5"/>
      <c r="E335" s="5"/>
      <c r="F335" s="4"/>
      <c r="G335" s="4"/>
      <c r="H335" s="4"/>
      <c r="I335" s="4"/>
      <c r="J335" s="5"/>
    </row>
    <row r="336" spans="1:10" x14ac:dyDescent="0.25">
      <c r="A336" s="5"/>
      <c r="B336" s="5"/>
      <c r="C336" s="5"/>
      <c r="D336" s="5"/>
      <c r="E336" s="5"/>
      <c r="F336" s="4"/>
      <c r="G336" s="4"/>
      <c r="H336" s="4"/>
      <c r="I336" s="4"/>
      <c r="J336" s="5"/>
    </row>
    <row r="337" spans="1:10" x14ac:dyDescent="0.25">
      <c r="A337" s="5"/>
      <c r="B337" s="5"/>
      <c r="C337" s="5"/>
      <c r="D337" s="5"/>
      <c r="E337" s="5"/>
      <c r="F337" s="4"/>
      <c r="G337" s="4"/>
      <c r="H337" s="4"/>
      <c r="I337" s="4"/>
      <c r="J337" s="5"/>
    </row>
    <row r="338" spans="1:10" x14ac:dyDescent="0.25">
      <c r="A338" s="5"/>
      <c r="B338" s="5"/>
      <c r="C338" s="5"/>
      <c r="D338" s="5"/>
      <c r="E338" s="5"/>
      <c r="F338" s="4"/>
      <c r="G338" s="4"/>
      <c r="H338" s="4"/>
      <c r="I338" s="4"/>
      <c r="J338" s="5"/>
    </row>
    <row r="339" spans="1:10" x14ac:dyDescent="0.25">
      <c r="A339" s="5"/>
      <c r="B339" s="5"/>
      <c r="C339" s="5"/>
      <c r="D339" s="5"/>
      <c r="E339" s="5"/>
      <c r="F339" s="4"/>
      <c r="G339" s="4"/>
      <c r="H339" s="4"/>
      <c r="I339" s="4"/>
      <c r="J339" s="5"/>
    </row>
    <row r="340" spans="1:10" x14ac:dyDescent="0.25">
      <c r="A340" s="5"/>
      <c r="B340" s="5"/>
      <c r="C340" s="5"/>
      <c r="D340" s="5"/>
      <c r="E340" s="5"/>
      <c r="F340" s="4"/>
      <c r="G340" s="4"/>
      <c r="H340" s="4"/>
      <c r="I340" s="4"/>
      <c r="J340" s="5"/>
    </row>
    <row r="341" spans="1:10" x14ac:dyDescent="0.25">
      <c r="A341" s="5"/>
      <c r="B341" s="5"/>
      <c r="C341" s="5"/>
      <c r="D341" s="5"/>
      <c r="E341" s="5"/>
      <c r="F341" s="4"/>
      <c r="G341" s="4"/>
      <c r="H341" s="4"/>
      <c r="I341" s="4"/>
      <c r="J341" s="5"/>
    </row>
    <row r="342" spans="1:10" x14ac:dyDescent="0.25">
      <c r="A342" s="5"/>
      <c r="B342" s="5"/>
      <c r="C342" s="5"/>
      <c r="D342" s="5"/>
      <c r="E342" s="5"/>
      <c r="F342" s="4"/>
      <c r="G342" s="4"/>
      <c r="H342" s="4"/>
      <c r="I342" s="4"/>
      <c r="J342" s="5"/>
    </row>
    <row r="343" spans="1:10" x14ac:dyDescent="0.25">
      <c r="A343" s="5"/>
      <c r="B343" s="5"/>
      <c r="C343" s="5"/>
      <c r="D343" s="5"/>
      <c r="E343" s="5"/>
      <c r="F343" s="4"/>
      <c r="G343" s="4"/>
      <c r="H343" s="4"/>
      <c r="I343" s="4"/>
      <c r="J343" s="5"/>
    </row>
    <row r="344" spans="1:10" x14ac:dyDescent="0.25">
      <c r="A344" s="5"/>
      <c r="B344" s="5"/>
      <c r="C344" s="5"/>
      <c r="D344" s="5"/>
      <c r="E344" s="5"/>
      <c r="F344" s="4"/>
      <c r="G344" s="4"/>
      <c r="H344" s="4"/>
      <c r="I344" s="4"/>
      <c r="J344" s="5"/>
    </row>
    <row r="345" spans="1:10" x14ac:dyDescent="0.25">
      <c r="A345" s="5"/>
      <c r="B345" s="5"/>
      <c r="C345" s="5"/>
      <c r="D345" s="5"/>
      <c r="E345" s="113"/>
      <c r="F345" s="4"/>
      <c r="G345" s="4"/>
      <c r="H345" s="4"/>
      <c r="I345" s="4"/>
      <c r="J345" s="5"/>
    </row>
    <row r="346" spans="1:10" x14ac:dyDescent="0.25">
      <c r="A346" s="5"/>
      <c r="B346" s="5"/>
      <c r="C346" s="5"/>
      <c r="D346" s="5"/>
      <c r="E346" s="113"/>
      <c r="F346" s="4"/>
      <c r="G346" s="4"/>
      <c r="H346" s="4"/>
      <c r="I346" s="4"/>
      <c r="J346" s="5"/>
    </row>
    <row r="347" spans="1:10" x14ac:dyDescent="0.25">
      <c r="A347" s="5"/>
      <c r="B347" s="5"/>
      <c r="C347" s="5"/>
      <c r="D347" s="5"/>
      <c r="E347" s="113"/>
      <c r="F347" s="4"/>
      <c r="G347" s="4"/>
      <c r="H347" s="4"/>
      <c r="I347" s="4"/>
      <c r="J347" s="5"/>
    </row>
    <row r="348" spans="1:10" x14ac:dyDescent="0.25">
      <c r="A348" s="5"/>
      <c r="B348" s="5"/>
      <c r="C348" s="5"/>
      <c r="D348" s="5"/>
      <c r="E348" s="113"/>
      <c r="F348" s="4"/>
      <c r="G348" s="4"/>
      <c r="H348" s="4"/>
      <c r="I348" s="4"/>
      <c r="J348" s="5"/>
    </row>
    <row r="349" spans="1:10" x14ac:dyDescent="0.25">
      <c r="A349" s="5"/>
      <c r="B349" s="5"/>
      <c r="C349" s="5"/>
      <c r="D349" s="5"/>
      <c r="E349" s="113"/>
      <c r="F349" s="4"/>
      <c r="G349" s="4"/>
      <c r="H349" s="4"/>
      <c r="I349" s="4"/>
      <c r="J349" s="5"/>
    </row>
    <row r="350" spans="1:10" x14ac:dyDescent="0.25">
      <c r="A350" s="5"/>
      <c r="B350" s="5"/>
      <c r="C350" s="5"/>
      <c r="D350" s="5"/>
      <c r="E350" s="113"/>
      <c r="F350" s="4"/>
      <c r="G350" s="4"/>
      <c r="H350" s="4"/>
      <c r="I350" s="4"/>
      <c r="J350" s="5"/>
    </row>
    <row r="351" spans="1:10" x14ac:dyDescent="0.25">
      <c r="A351" s="5"/>
      <c r="B351" s="5"/>
      <c r="C351" s="5"/>
      <c r="D351" s="5"/>
      <c r="E351" s="113"/>
      <c r="F351" s="4"/>
      <c r="G351" s="4"/>
      <c r="H351" s="4"/>
      <c r="I351" s="4"/>
      <c r="J351" s="5"/>
    </row>
    <row r="352" spans="1:10" x14ac:dyDescent="0.25">
      <c r="A352" s="5"/>
      <c r="B352" s="5"/>
      <c r="C352" s="5"/>
      <c r="D352" s="5"/>
      <c r="E352" s="113"/>
      <c r="F352" s="4"/>
      <c r="G352" s="4"/>
      <c r="H352" s="4"/>
      <c r="I352" s="4"/>
      <c r="J352" s="5"/>
    </row>
    <row r="353" spans="1:10" x14ac:dyDescent="0.25">
      <c r="A353" s="5"/>
      <c r="B353" s="5"/>
      <c r="C353" s="5"/>
      <c r="D353" s="5"/>
      <c r="E353" s="113"/>
      <c r="F353" s="4"/>
      <c r="G353" s="4"/>
      <c r="H353" s="4"/>
      <c r="I353" s="4"/>
      <c r="J353" s="5"/>
    </row>
    <row r="354" spans="1:10" x14ac:dyDescent="0.25">
      <c r="A354" s="5"/>
      <c r="B354" s="5"/>
      <c r="C354" s="5"/>
      <c r="D354" s="5"/>
      <c r="E354" s="113"/>
      <c r="F354" s="4"/>
      <c r="G354" s="4"/>
      <c r="H354" s="4"/>
      <c r="I354" s="4"/>
      <c r="J354" s="5"/>
    </row>
    <row r="355" spans="1:10" x14ac:dyDescent="0.25">
      <c r="A355" s="5"/>
      <c r="B355" s="5"/>
      <c r="C355" s="5"/>
      <c r="D355" s="5"/>
      <c r="E355" s="113"/>
      <c r="F355" s="4"/>
      <c r="G355" s="4"/>
      <c r="H355" s="4"/>
      <c r="I355" s="4"/>
      <c r="J355" s="5"/>
    </row>
    <row r="356" spans="1:10" x14ac:dyDescent="0.25">
      <c r="A356" s="5"/>
      <c r="B356" s="5"/>
      <c r="C356" s="5"/>
      <c r="D356" s="5"/>
      <c r="E356" s="113"/>
      <c r="F356" s="4"/>
      <c r="G356" s="4"/>
      <c r="H356" s="4"/>
      <c r="I356" s="4"/>
      <c r="J356" s="5"/>
    </row>
    <row r="357" spans="1:10" x14ac:dyDescent="0.25">
      <c r="A357" s="5"/>
      <c r="B357" s="5"/>
      <c r="C357" s="5"/>
      <c r="D357" s="5"/>
      <c r="E357" s="113"/>
      <c r="F357" s="4"/>
      <c r="G357" s="4"/>
      <c r="H357" s="4"/>
      <c r="I357" s="4"/>
      <c r="J357" s="5"/>
    </row>
    <row r="358" spans="1:10" x14ac:dyDescent="0.25">
      <c r="A358" s="5"/>
      <c r="B358" s="5"/>
      <c r="C358" s="5"/>
      <c r="D358" s="5"/>
      <c r="E358" s="113"/>
      <c r="F358" s="4"/>
      <c r="G358" s="4"/>
      <c r="H358" s="4"/>
      <c r="I358" s="4"/>
      <c r="J358" s="5"/>
    </row>
    <row r="359" spans="1:10" x14ac:dyDescent="0.25">
      <c r="A359" s="5"/>
      <c r="B359" s="5"/>
      <c r="C359" s="5"/>
      <c r="D359" s="5"/>
      <c r="E359" s="113"/>
      <c r="F359" s="4"/>
      <c r="G359" s="4"/>
      <c r="H359" s="4"/>
      <c r="I359" s="4"/>
      <c r="J359" s="5"/>
    </row>
    <row r="360" spans="1:10" x14ac:dyDescent="0.25">
      <c r="A360" s="5"/>
      <c r="B360" s="5"/>
      <c r="C360" s="5"/>
      <c r="D360" s="5"/>
      <c r="E360" s="113"/>
      <c r="F360" s="4"/>
      <c r="G360" s="4"/>
      <c r="H360" s="4"/>
      <c r="I360" s="4"/>
      <c r="J360" s="5"/>
    </row>
    <row r="361" spans="1:10" x14ac:dyDescent="0.25">
      <c r="A361" s="5"/>
      <c r="B361" s="5"/>
      <c r="C361" s="5"/>
      <c r="D361" s="5"/>
      <c r="E361" s="113"/>
      <c r="F361" s="4"/>
      <c r="G361" s="4"/>
      <c r="H361" s="4"/>
      <c r="I361" s="4"/>
      <c r="J361" s="5"/>
    </row>
    <row r="362" spans="1:10" x14ac:dyDescent="0.25">
      <c r="A362" s="5"/>
      <c r="B362" s="5"/>
      <c r="C362" s="5"/>
      <c r="D362" s="5"/>
      <c r="E362" s="113"/>
      <c r="F362" s="4"/>
      <c r="G362" s="4"/>
      <c r="H362" s="4"/>
      <c r="I362" s="4"/>
      <c r="J362" s="5"/>
    </row>
    <row r="363" spans="1:10" x14ac:dyDescent="0.25">
      <c r="A363" s="5"/>
      <c r="B363" s="5"/>
      <c r="C363" s="5"/>
      <c r="D363" s="5"/>
      <c r="E363" s="113"/>
      <c r="F363" s="4"/>
      <c r="G363" s="4"/>
      <c r="H363" s="4"/>
      <c r="I363" s="4"/>
      <c r="J363" s="5"/>
    </row>
    <row r="364" spans="1:10" x14ac:dyDescent="0.25">
      <c r="A364" s="5"/>
      <c r="B364" s="5"/>
      <c r="C364" s="5"/>
      <c r="D364" s="5"/>
      <c r="E364" s="113"/>
      <c r="F364" s="4"/>
      <c r="G364" s="4"/>
      <c r="H364" s="4"/>
      <c r="I364" s="4"/>
      <c r="J364" s="5"/>
    </row>
    <row r="365" spans="1:10" x14ac:dyDescent="0.25">
      <c r="A365" s="5"/>
      <c r="B365" s="5"/>
      <c r="C365" s="5"/>
      <c r="D365" s="5"/>
      <c r="E365" s="113"/>
      <c r="F365" s="4"/>
      <c r="G365" s="4"/>
      <c r="H365" s="4"/>
      <c r="I365" s="4"/>
      <c r="J365" s="5"/>
    </row>
    <row r="366" spans="1:10" x14ac:dyDescent="0.25">
      <c r="A366" s="5"/>
      <c r="B366" s="5"/>
      <c r="C366" s="5"/>
      <c r="D366" s="5"/>
      <c r="E366" s="113"/>
      <c r="F366" s="4"/>
      <c r="G366" s="4"/>
      <c r="H366" s="4"/>
      <c r="I366" s="4"/>
      <c r="J366" s="5"/>
    </row>
    <row r="367" spans="1:10" x14ac:dyDescent="0.25">
      <c r="A367" s="5"/>
      <c r="B367" s="5"/>
      <c r="C367" s="5"/>
      <c r="D367" s="5"/>
      <c r="E367" s="113"/>
      <c r="F367" s="4"/>
      <c r="G367" s="4"/>
      <c r="H367" s="4"/>
      <c r="I367" s="4"/>
      <c r="J367" s="5"/>
    </row>
    <row r="368" spans="1:10" x14ac:dyDescent="0.25">
      <c r="A368" s="5"/>
      <c r="B368" s="5"/>
      <c r="C368" s="5"/>
      <c r="D368" s="5"/>
      <c r="E368" s="113"/>
      <c r="F368" s="4"/>
      <c r="G368" s="4"/>
      <c r="H368" s="4"/>
      <c r="I368" s="4"/>
      <c r="J368" s="5"/>
    </row>
    <row r="369" spans="1:10" x14ac:dyDescent="0.25">
      <c r="A369" s="5"/>
      <c r="B369" s="5"/>
      <c r="C369" s="5"/>
      <c r="D369" s="5"/>
      <c r="E369" s="113"/>
      <c r="F369" s="4"/>
      <c r="G369" s="4"/>
      <c r="H369" s="4"/>
      <c r="I369" s="4"/>
      <c r="J369" s="5"/>
    </row>
    <row r="370" spans="1:10" x14ac:dyDescent="0.25">
      <c r="A370" s="5"/>
      <c r="B370" s="5"/>
      <c r="C370" s="5"/>
      <c r="D370" s="5"/>
      <c r="E370" s="113"/>
      <c r="F370" s="4"/>
      <c r="G370" s="4"/>
      <c r="H370" s="4"/>
      <c r="I370" s="4"/>
      <c r="J370" s="5"/>
    </row>
    <row r="371" spans="1:10" x14ac:dyDescent="0.25">
      <c r="A371" s="5"/>
      <c r="B371" s="5"/>
      <c r="C371" s="5"/>
      <c r="D371" s="5"/>
      <c r="E371" s="113"/>
      <c r="F371" s="4"/>
      <c r="G371" s="4"/>
      <c r="H371" s="4"/>
      <c r="I371" s="4"/>
      <c r="J371" s="5"/>
    </row>
    <row r="372" spans="1:10" x14ac:dyDescent="0.25">
      <c r="A372" s="5"/>
      <c r="B372" s="5"/>
      <c r="C372" s="5"/>
      <c r="D372" s="5"/>
      <c r="E372" s="113"/>
      <c r="F372" s="4"/>
      <c r="G372" s="4"/>
      <c r="H372" s="4"/>
      <c r="I372" s="4"/>
      <c r="J372" s="5"/>
    </row>
    <row r="373" spans="1:10" x14ac:dyDescent="0.25">
      <c r="A373" s="5"/>
      <c r="B373" s="5"/>
      <c r="C373" s="5"/>
      <c r="D373" s="5"/>
      <c r="E373" s="113"/>
      <c r="F373" s="4"/>
      <c r="G373" s="4"/>
      <c r="H373" s="4"/>
      <c r="I373" s="4"/>
      <c r="J373" s="5"/>
    </row>
    <row r="374" spans="1:10" x14ac:dyDescent="0.25">
      <c r="A374" s="5"/>
      <c r="B374" s="5"/>
      <c r="C374" s="5"/>
      <c r="D374" s="5"/>
      <c r="E374" s="113"/>
      <c r="F374" s="4"/>
      <c r="G374" s="4"/>
      <c r="H374" s="4"/>
      <c r="I374" s="4"/>
      <c r="J374" s="5"/>
    </row>
    <row r="375" spans="1:10" x14ac:dyDescent="0.25">
      <c r="A375" s="5"/>
      <c r="B375" s="5"/>
      <c r="C375" s="5"/>
      <c r="D375" s="5"/>
      <c r="E375" s="113"/>
      <c r="F375" s="4"/>
      <c r="G375" s="4"/>
      <c r="H375" s="4"/>
      <c r="I375" s="4"/>
      <c r="J375" s="5"/>
    </row>
    <row r="376" spans="1:10" x14ac:dyDescent="0.25">
      <c r="A376" s="5"/>
      <c r="B376" s="5"/>
      <c r="C376" s="5"/>
      <c r="D376" s="5"/>
      <c r="E376" s="113"/>
      <c r="F376" s="4"/>
      <c r="G376" s="4"/>
      <c r="H376" s="4"/>
      <c r="I376" s="4"/>
      <c r="J376" s="5"/>
    </row>
    <row r="377" spans="1:10" x14ac:dyDescent="0.25">
      <c r="A377" s="5"/>
      <c r="B377" s="5"/>
      <c r="C377" s="5"/>
      <c r="D377" s="5"/>
      <c r="E377" s="113"/>
      <c r="F377" s="4"/>
      <c r="G377" s="4"/>
      <c r="H377" s="4"/>
      <c r="I377" s="4"/>
      <c r="J377" s="5"/>
    </row>
    <row r="378" spans="1:10" x14ac:dyDescent="0.25">
      <c r="A378" s="5"/>
      <c r="B378" s="5"/>
      <c r="C378" s="5"/>
      <c r="D378" s="5"/>
      <c r="E378" s="113"/>
      <c r="F378" s="4"/>
      <c r="G378" s="4"/>
      <c r="H378" s="4"/>
      <c r="I378" s="4"/>
      <c r="J378" s="5"/>
    </row>
    <row r="379" spans="1:10" x14ac:dyDescent="0.25">
      <c r="A379" s="1"/>
      <c r="B379" s="1"/>
      <c r="C379" s="1"/>
      <c r="D379" s="1"/>
      <c r="E379" s="114"/>
      <c r="F379" s="4"/>
      <c r="G379" s="4"/>
      <c r="H379" s="4"/>
      <c r="I379" s="4"/>
      <c r="J379" s="1"/>
    </row>
    <row r="380" spans="1:10" x14ac:dyDescent="0.25">
      <c r="A380" s="1"/>
      <c r="B380" s="1"/>
      <c r="C380" s="1"/>
      <c r="D380" s="1"/>
      <c r="E380" s="114"/>
      <c r="F380" s="4"/>
      <c r="G380" s="4"/>
      <c r="H380" s="4"/>
      <c r="I380" s="4"/>
      <c r="J380" s="1"/>
    </row>
    <row r="381" spans="1:10" x14ac:dyDescent="0.25">
      <c r="A381" s="1"/>
      <c r="B381" s="1"/>
      <c r="C381" s="1"/>
      <c r="D381" s="1"/>
      <c r="E381" s="114"/>
      <c r="F381" s="4"/>
      <c r="G381" s="4"/>
      <c r="H381" s="4"/>
      <c r="I381" s="4"/>
      <c r="J381" s="1"/>
    </row>
    <row r="382" spans="1:10" x14ac:dyDescent="0.25">
      <c r="A382" s="1"/>
      <c r="B382" s="1"/>
      <c r="C382" s="1"/>
      <c r="D382" s="1"/>
      <c r="E382" s="114"/>
      <c r="F382" s="4"/>
      <c r="G382" s="4"/>
      <c r="H382" s="4"/>
      <c r="I382" s="4"/>
      <c r="J382" s="1"/>
    </row>
    <row r="383" spans="1:10" x14ac:dyDescent="0.25">
      <c r="A383" s="1"/>
      <c r="B383" s="1"/>
      <c r="C383" s="1"/>
      <c r="D383" s="1"/>
      <c r="E383" s="114"/>
      <c r="F383" s="4"/>
      <c r="G383" s="4"/>
      <c r="H383" s="4"/>
      <c r="I383" s="4"/>
      <c r="J383" s="1"/>
    </row>
    <row r="384" spans="1:10" x14ac:dyDescent="0.25">
      <c r="A384" s="1"/>
      <c r="B384" s="1"/>
      <c r="C384" s="1"/>
      <c r="D384" s="1"/>
      <c r="E384" s="114"/>
      <c r="F384" s="4"/>
      <c r="G384" s="4"/>
      <c r="H384" s="4"/>
      <c r="I384" s="4"/>
      <c r="J384" s="1"/>
    </row>
    <row r="385" spans="1:10" x14ac:dyDescent="0.25">
      <c r="A385" s="1"/>
      <c r="B385" s="1"/>
      <c r="C385" s="1"/>
      <c r="D385" s="1"/>
      <c r="E385" s="114"/>
      <c r="F385" s="4"/>
      <c r="G385" s="4"/>
      <c r="H385" s="4"/>
      <c r="I385" s="4"/>
      <c r="J385" s="1"/>
    </row>
    <row r="386" spans="1:10" x14ac:dyDescent="0.25">
      <c r="A386" s="1"/>
      <c r="B386" s="1"/>
      <c r="C386" s="1"/>
      <c r="D386" s="1"/>
      <c r="E386" s="114"/>
      <c r="F386" s="4"/>
      <c r="G386" s="4"/>
      <c r="H386" s="4"/>
      <c r="I386" s="4"/>
      <c r="J386" s="1"/>
    </row>
    <row r="387" spans="1:10" x14ac:dyDescent="0.25">
      <c r="A387" s="1"/>
      <c r="B387" s="1"/>
      <c r="C387" s="1"/>
      <c r="D387" s="1"/>
      <c r="E387" s="114"/>
      <c r="F387" s="4"/>
      <c r="G387" s="4"/>
      <c r="H387" s="4"/>
      <c r="I387" s="4"/>
      <c r="J387" s="1"/>
    </row>
    <row r="388" spans="1:10" x14ac:dyDescent="0.25">
      <c r="A388" s="1"/>
      <c r="B388" s="1"/>
      <c r="C388" s="1"/>
      <c r="D388" s="1"/>
      <c r="E388" s="114"/>
      <c r="F388" s="4"/>
      <c r="G388" s="4"/>
      <c r="H388" s="4"/>
      <c r="I388" s="4"/>
      <c r="J388" s="1"/>
    </row>
    <row r="389" spans="1:10" x14ac:dyDescent="0.25">
      <c r="A389" s="1"/>
      <c r="B389" s="1"/>
      <c r="C389" s="1"/>
      <c r="D389" s="1"/>
      <c r="E389" s="114"/>
      <c r="F389" s="4"/>
      <c r="G389" s="4"/>
      <c r="H389" s="4"/>
      <c r="I389" s="4"/>
      <c r="J389" s="1"/>
    </row>
    <row r="390" spans="1:10" x14ac:dyDescent="0.25">
      <c r="A390" s="1"/>
      <c r="B390" s="1"/>
      <c r="C390" s="1"/>
      <c r="D390" s="1"/>
      <c r="E390" s="114"/>
      <c r="F390" s="4"/>
      <c r="G390" s="4"/>
      <c r="H390" s="4"/>
      <c r="I390" s="4"/>
      <c r="J390" s="1"/>
    </row>
    <row r="391" spans="1:10" x14ac:dyDescent="0.25">
      <c r="A391" s="1"/>
      <c r="B391" s="1"/>
      <c r="C391" s="1"/>
      <c r="D391" s="1"/>
      <c r="E391" s="114"/>
      <c r="F391" s="4"/>
      <c r="G391" s="4"/>
      <c r="H391" s="4"/>
      <c r="I391" s="4"/>
      <c r="J391" s="1"/>
    </row>
    <row r="392" spans="1:10" x14ac:dyDescent="0.25">
      <c r="A392" s="1"/>
      <c r="B392" s="1"/>
      <c r="C392" s="1"/>
      <c r="D392" s="1"/>
      <c r="E392" s="114"/>
      <c r="F392" s="4"/>
      <c r="G392" s="4"/>
      <c r="H392" s="4"/>
      <c r="I392" s="4"/>
      <c r="J392" s="1"/>
    </row>
    <row r="393" spans="1:10" x14ac:dyDescent="0.25">
      <c r="A393" s="1"/>
      <c r="B393" s="1"/>
      <c r="C393" s="1"/>
      <c r="D393" s="1"/>
      <c r="E393" s="114"/>
      <c r="F393" s="4"/>
      <c r="G393" s="4"/>
      <c r="H393" s="4"/>
      <c r="I393" s="4"/>
      <c r="J393" s="1"/>
    </row>
    <row r="394" spans="1:10" x14ac:dyDescent="0.25">
      <c r="A394" s="1"/>
      <c r="B394" s="1"/>
      <c r="C394" s="1"/>
      <c r="D394" s="1"/>
      <c r="E394" s="114"/>
      <c r="F394" s="4"/>
      <c r="G394" s="4"/>
      <c r="H394" s="4"/>
      <c r="I394" s="4"/>
      <c r="J394" s="1"/>
    </row>
    <row r="395" spans="1:10" x14ac:dyDescent="0.25">
      <c r="A395" s="1"/>
      <c r="B395" s="1"/>
      <c r="C395" s="1"/>
      <c r="D395" s="1"/>
      <c r="E395" s="114"/>
      <c r="F395" s="4"/>
      <c r="G395" s="4"/>
      <c r="H395" s="4"/>
      <c r="I395" s="4"/>
      <c r="J395" s="1"/>
    </row>
    <row r="396" spans="1:10" x14ac:dyDescent="0.25">
      <c r="A396" s="1"/>
      <c r="B396" s="1"/>
      <c r="C396" s="1"/>
      <c r="D396" s="1"/>
      <c r="E396" s="114"/>
      <c r="F396" s="4"/>
      <c r="G396" s="4"/>
      <c r="H396" s="4"/>
      <c r="I396" s="4"/>
      <c r="J396" s="1"/>
    </row>
    <row r="397" spans="1:10" x14ac:dyDescent="0.25">
      <c r="A397" s="1"/>
      <c r="B397" s="1"/>
      <c r="C397" s="1"/>
      <c r="D397" s="1"/>
      <c r="E397" s="114"/>
      <c r="F397" s="4"/>
      <c r="G397" s="4"/>
      <c r="H397" s="4"/>
      <c r="I397" s="4"/>
      <c r="J397" s="1"/>
    </row>
    <row r="398" spans="1:10" x14ac:dyDescent="0.25">
      <c r="A398" s="1"/>
      <c r="B398" s="1"/>
      <c r="C398" s="1"/>
      <c r="D398" s="1"/>
      <c r="E398" s="114"/>
      <c r="F398" s="4"/>
      <c r="G398" s="4"/>
      <c r="H398" s="4"/>
      <c r="I398" s="4"/>
      <c r="J398" s="1"/>
    </row>
    <row r="399" spans="1:10" x14ac:dyDescent="0.25">
      <c r="A399" s="1"/>
      <c r="B399" s="1"/>
      <c r="C399" s="1"/>
      <c r="D399" s="1"/>
      <c r="E399" s="114"/>
      <c r="F399" s="4"/>
      <c r="G399" s="4"/>
      <c r="H399" s="4"/>
      <c r="I399" s="4"/>
      <c r="J399" s="1"/>
    </row>
    <row r="400" spans="1:10" x14ac:dyDescent="0.25">
      <c r="A400" s="1"/>
      <c r="B400" s="1"/>
      <c r="C400" s="1"/>
      <c r="D400" s="1"/>
      <c r="E400" s="114"/>
      <c r="F400" s="4"/>
      <c r="G400" s="4"/>
      <c r="H400" s="4"/>
      <c r="I400" s="4"/>
      <c r="J400" s="1"/>
    </row>
    <row r="401" spans="1:10" x14ac:dyDescent="0.25">
      <c r="A401" s="1"/>
      <c r="B401" s="1"/>
      <c r="C401" s="1"/>
      <c r="D401" s="1"/>
      <c r="E401" s="114"/>
      <c r="F401" s="4"/>
      <c r="G401" s="4"/>
      <c r="H401" s="4"/>
      <c r="I401" s="4"/>
      <c r="J401" s="1"/>
    </row>
    <row r="402" spans="1:10" x14ac:dyDescent="0.25">
      <c r="A402" s="1"/>
      <c r="B402" s="1"/>
      <c r="C402" s="1"/>
      <c r="D402" s="1"/>
      <c r="E402" s="114"/>
      <c r="F402" s="4"/>
      <c r="G402" s="4"/>
      <c r="H402" s="4"/>
      <c r="I402" s="4"/>
      <c r="J402" s="1"/>
    </row>
    <row r="403" spans="1:10" x14ac:dyDescent="0.25">
      <c r="A403" s="1"/>
      <c r="B403" s="1"/>
      <c r="C403" s="1"/>
      <c r="D403" s="1"/>
      <c r="E403" s="114"/>
      <c r="F403" s="4"/>
      <c r="G403" s="4"/>
      <c r="H403" s="4"/>
      <c r="I403" s="4"/>
      <c r="J403" s="1"/>
    </row>
    <row r="404" spans="1:10" x14ac:dyDescent="0.25">
      <c r="A404" s="1"/>
      <c r="B404" s="1"/>
      <c r="C404" s="1"/>
      <c r="D404" s="1"/>
      <c r="E404" s="114"/>
      <c r="F404" s="4"/>
      <c r="G404" s="4"/>
      <c r="H404" s="4"/>
      <c r="I404" s="4"/>
      <c r="J404" s="1"/>
    </row>
    <row r="405" spans="1:10" x14ac:dyDescent="0.25">
      <c r="A405" s="1"/>
      <c r="B405" s="1"/>
      <c r="C405" s="1"/>
      <c r="D405" s="1"/>
      <c r="E405" s="114"/>
      <c r="F405" s="4"/>
      <c r="G405" s="4"/>
      <c r="H405" s="4"/>
      <c r="I405" s="4"/>
      <c r="J405" s="1"/>
    </row>
    <row r="406" spans="1:10" x14ac:dyDescent="0.25">
      <c r="A406" s="1"/>
      <c r="B406" s="1"/>
      <c r="C406" s="1"/>
      <c r="D406" s="1"/>
      <c r="E406" s="114"/>
      <c r="F406" s="4"/>
      <c r="G406" s="4"/>
      <c r="H406" s="4"/>
      <c r="I406" s="4"/>
      <c r="J406" s="1"/>
    </row>
    <row r="407" spans="1:10" x14ac:dyDescent="0.25">
      <c r="A407" s="1"/>
      <c r="B407" s="1"/>
      <c r="C407" s="1"/>
      <c r="D407" s="1"/>
      <c r="E407" s="114"/>
      <c r="F407" s="4"/>
      <c r="G407" s="4"/>
      <c r="H407" s="4"/>
      <c r="I407" s="4"/>
      <c r="J407" s="1"/>
    </row>
    <row r="408" spans="1:10" x14ac:dyDescent="0.25">
      <c r="A408" s="1"/>
      <c r="B408" s="1"/>
      <c r="C408" s="1"/>
      <c r="D408" s="1"/>
      <c r="E408" s="114"/>
      <c r="F408" s="4"/>
      <c r="G408" s="4"/>
      <c r="H408" s="4"/>
      <c r="I408" s="4"/>
      <c r="J408" s="1"/>
    </row>
    <row r="409" spans="1:10" x14ac:dyDescent="0.25">
      <c r="A409" s="1"/>
      <c r="B409" s="1"/>
      <c r="C409" s="1"/>
      <c r="D409" s="1"/>
      <c r="E409" s="114"/>
      <c r="F409" s="4"/>
      <c r="G409" s="4"/>
      <c r="H409" s="4"/>
      <c r="I409" s="4"/>
      <c r="J409" s="1"/>
    </row>
    <row r="410" spans="1:10" x14ac:dyDescent="0.25">
      <c r="A410" s="1"/>
      <c r="B410" s="1"/>
      <c r="C410" s="1"/>
      <c r="D410" s="1"/>
      <c r="E410" s="114"/>
      <c r="F410" s="4"/>
      <c r="G410" s="4"/>
      <c r="H410" s="4"/>
      <c r="I410" s="4"/>
      <c r="J410" s="1"/>
    </row>
    <row r="411" spans="1:10" x14ac:dyDescent="0.25">
      <c r="A411" s="1"/>
      <c r="B411" s="1"/>
      <c r="C411" s="1"/>
      <c r="D411" s="1"/>
      <c r="E411" s="114"/>
      <c r="F411" s="4"/>
      <c r="G411" s="4"/>
      <c r="H411" s="4"/>
      <c r="I411" s="4"/>
      <c r="J411" s="1"/>
    </row>
    <row r="412" spans="1:10" x14ac:dyDescent="0.25">
      <c r="A412" s="1"/>
      <c r="B412" s="1"/>
      <c r="C412" s="1"/>
      <c r="D412" s="1"/>
      <c r="E412" s="114"/>
      <c r="F412" s="4"/>
      <c r="G412" s="4"/>
      <c r="H412" s="4"/>
      <c r="I412" s="4"/>
      <c r="J412" s="1"/>
    </row>
    <row r="413" spans="1:10" x14ac:dyDescent="0.25">
      <c r="A413" s="1"/>
      <c r="B413" s="1"/>
      <c r="C413" s="1"/>
      <c r="D413" s="1"/>
      <c r="E413" s="114"/>
      <c r="F413" s="4"/>
      <c r="G413" s="4"/>
      <c r="H413" s="4"/>
      <c r="I413" s="4"/>
      <c r="J413" s="1"/>
    </row>
    <row r="414" spans="1:10" x14ac:dyDescent="0.25">
      <c r="A414" s="1"/>
      <c r="B414" s="1"/>
      <c r="C414" s="1"/>
      <c r="D414" s="1"/>
      <c r="E414" s="114"/>
      <c r="F414" s="4"/>
      <c r="G414" s="4"/>
      <c r="H414" s="4"/>
      <c r="I414" s="4"/>
      <c r="J414" s="1"/>
    </row>
    <row r="415" spans="1:10" x14ac:dyDescent="0.25">
      <c r="A415" s="1"/>
      <c r="B415" s="1"/>
      <c r="C415" s="1"/>
      <c r="D415" s="1"/>
      <c r="E415" s="114"/>
      <c r="F415" s="4"/>
      <c r="G415" s="4"/>
      <c r="H415" s="4"/>
      <c r="I415" s="4"/>
      <c r="J415" s="1"/>
    </row>
    <row r="416" spans="1:10" x14ac:dyDescent="0.25">
      <c r="A416" s="1"/>
      <c r="B416" s="1"/>
      <c r="C416" s="1"/>
      <c r="D416" s="1"/>
      <c r="E416" s="114"/>
      <c r="F416" s="4"/>
      <c r="G416" s="4"/>
      <c r="H416" s="4"/>
      <c r="I416" s="4"/>
      <c r="J416" s="1"/>
    </row>
    <row r="417" spans="1:10" x14ac:dyDescent="0.25">
      <c r="A417" s="1"/>
      <c r="B417" s="1"/>
      <c r="C417" s="1"/>
      <c r="D417" s="1"/>
      <c r="E417" s="114"/>
      <c r="F417" s="4"/>
      <c r="G417" s="4"/>
      <c r="H417" s="4"/>
      <c r="I417" s="4"/>
      <c r="J417" s="1"/>
    </row>
    <row r="418" spans="1:10" x14ac:dyDescent="0.25">
      <c r="A418" s="1"/>
      <c r="B418" s="1"/>
      <c r="C418" s="1"/>
      <c r="D418" s="1"/>
      <c r="E418" s="114"/>
      <c r="F418" s="4"/>
      <c r="G418" s="4"/>
      <c r="H418" s="4"/>
      <c r="I418" s="4"/>
      <c r="J418" s="1"/>
    </row>
    <row r="419" spans="1:10" x14ac:dyDescent="0.25">
      <c r="A419" s="1"/>
      <c r="B419" s="1"/>
      <c r="C419" s="1"/>
      <c r="D419" s="1"/>
      <c r="E419" s="114"/>
      <c r="F419" s="4"/>
      <c r="G419" s="4"/>
      <c r="H419" s="4"/>
      <c r="I419" s="4"/>
      <c r="J419" s="1"/>
    </row>
    <row r="420" spans="1:10" x14ac:dyDescent="0.25">
      <c r="A420" s="1"/>
      <c r="B420" s="1"/>
      <c r="C420" s="1"/>
      <c r="D420" s="1"/>
      <c r="E420" s="114"/>
      <c r="F420" s="4"/>
      <c r="G420" s="4"/>
      <c r="H420" s="4"/>
      <c r="I420" s="4"/>
      <c r="J420" s="1"/>
    </row>
    <row r="421" spans="1:10" x14ac:dyDescent="0.25">
      <c r="A421" s="1"/>
      <c r="B421" s="1"/>
      <c r="C421" s="1"/>
      <c r="D421" s="1"/>
      <c r="E421" s="114"/>
      <c r="F421" s="4"/>
      <c r="G421" s="4"/>
      <c r="H421" s="4"/>
      <c r="I421" s="4"/>
      <c r="J421" s="1"/>
    </row>
    <row r="422" spans="1:10" x14ac:dyDescent="0.25">
      <c r="A422" s="1"/>
      <c r="B422" s="1"/>
      <c r="C422" s="1"/>
      <c r="D422" s="1"/>
      <c r="E422" s="114"/>
      <c r="F422" s="4"/>
      <c r="G422" s="4"/>
      <c r="H422" s="4"/>
      <c r="I422" s="4"/>
      <c r="J422" s="1"/>
    </row>
    <row r="423" spans="1:10" x14ac:dyDescent="0.25">
      <c r="A423" s="1"/>
      <c r="B423" s="1"/>
      <c r="C423" s="1"/>
      <c r="D423" s="1"/>
      <c r="E423" s="114"/>
      <c r="F423" s="4"/>
      <c r="G423" s="4"/>
      <c r="H423" s="4"/>
      <c r="I423" s="4"/>
      <c r="J423" s="1"/>
    </row>
    <row r="424" spans="1:10" x14ac:dyDescent="0.25">
      <c r="A424" s="1"/>
      <c r="B424" s="1"/>
      <c r="C424" s="1"/>
      <c r="D424" s="1"/>
      <c r="E424" s="114"/>
      <c r="F424" s="4"/>
      <c r="G424" s="4"/>
      <c r="H424" s="4"/>
      <c r="I424" s="4"/>
      <c r="J424" s="1"/>
    </row>
    <row r="425" spans="1:10" x14ac:dyDescent="0.25">
      <c r="A425" s="1"/>
      <c r="B425" s="1"/>
      <c r="C425" s="1"/>
      <c r="D425" s="1"/>
      <c r="E425" s="114"/>
      <c r="F425" s="4"/>
      <c r="G425" s="4"/>
      <c r="H425" s="4"/>
      <c r="I425" s="4"/>
      <c r="J425" s="1"/>
    </row>
    <row r="426" spans="1:10" x14ac:dyDescent="0.25">
      <c r="A426" s="1"/>
      <c r="B426" s="1"/>
      <c r="C426" s="1"/>
      <c r="D426" s="1"/>
      <c r="E426" s="114"/>
      <c r="F426" s="4"/>
      <c r="G426" s="4"/>
      <c r="H426" s="4"/>
      <c r="I426" s="4"/>
      <c r="J426" s="1"/>
    </row>
    <row r="427" spans="1:10" x14ac:dyDescent="0.25">
      <c r="A427" s="1"/>
      <c r="B427" s="1"/>
      <c r="C427" s="1"/>
      <c r="D427" s="1"/>
      <c r="E427" s="114"/>
      <c r="F427" s="4"/>
      <c r="G427" s="4"/>
      <c r="H427" s="4"/>
      <c r="I427" s="4"/>
      <c r="J427" s="1"/>
    </row>
    <row r="428" spans="1:10" x14ac:dyDescent="0.25">
      <c r="A428" s="1"/>
      <c r="B428" s="1"/>
      <c r="C428" s="1"/>
      <c r="D428" s="1"/>
      <c r="E428" s="114"/>
      <c r="F428" s="4"/>
      <c r="G428" s="4"/>
      <c r="H428" s="4"/>
      <c r="I428" s="4"/>
      <c r="J428" s="1"/>
    </row>
    <row r="429" spans="1:10" x14ac:dyDescent="0.25">
      <c r="A429" s="1"/>
      <c r="B429" s="1"/>
      <c r="C429" s="1"/>
      <c r="D429" s="1"/>
      <c r="E429" s="114"/>
      <c r="F429" s="4"/>
      <c r="G429" s="4"/>
      <c r="H429" s="4"/>
      <c r="I429" s="4"/>
      <c r="J429" s="1"/>
    </row>
    <row r="430" spans="1:10" x14ac:dyDescent="0.25">
      <c r="A430" s="1"/>
      <c r="B430" s="1"/>
      <c r="C430" s="1"/>
      <c r="D430" s="1"/>
      <c r="E430" s="114"/>
      <c r="F430" s="4"/>
      <c r="G430" s="4"/>
      <c r="H430" s="4"/>
      <c r="I430" s="4"/>
      <c r="J430" s="1"/>
    </row>
    <row r="431" spans="1:10" x14ac:dyDescent="0.25">
      <c r="A431" s="1"/>
      <c r="B431" s="1"/>
      <c r="C431" s="1"/>
      <c r="D431" s="1"/>
      <c r="E431" s="114"/>
      <c r="F431" s="4"/>
      <c r="G431" s="4"/>
      <c r="H431" s="4"/>
      <c r="I431" s="4"/>
      <c r="J431" s="1"/>
    </row>
    <row r="432" spans="1:10" x14ac:dyDescent="0.25">
      <c r="A432" s="1"/>
      <c r="B432" s="1"/>
      <c r="C432" s="1"/>
      <c r="D432" s="1"/>
      <c r="E432" s="114"/>
      <c r="F432" s="4"/>
      <c r="G432" s="4"/>
      <c r="H432" s="4"/>
      <c r="I432" s="4"/>
      <c r="J432" s="1"/>
    </row>
    <row r="433" spans="1:10" x14ac:dyDescent="0.25">
      <c r="A433" s="1"/>
      <c r="B433" s="1"/>
      <c r="C433" s="1"/>
      <c r="D433" s="1"/>
      <c r="E433" s="114"/>
      <c r="F433" s="4"/>
      <c r="G433" s="4"/>
      <c r="H433" s="4"/>
      <c r="I433" s="4"/>
      <c r="J433" s="1"/>
    </row>
    <row r="434" spans="1:10" x14ac:dyDescent="0.25">
      <c r="A434" s="1"/>
      <c r="B434" s="1"/>
      <c r="C434" s="1"/>
      <c r="D434" s="1"/>
      <c r="E434" s="114"/>
      <c r="F434" s="4"/>
      <c r="G434" s="4"/>
      <c r="H434" s="4"/>
      <c r="I434" s="4"/>
      <c r="J434" s="1"/>
    </row>
    <row r="435" spans="1:10" x14ac:dyDescent="0.25">
      <c r="A435" s="1"/>
      <c r="B435" s="1"/>
      <c r="C435" s="1"/>
      <c r="D435" s="1"/>
      <c r="E435" s="114"/>
      <c r="F435" s="4"/>
      <c r="G435" s="4"/>
      <c r="H435" s="4"/>
      <c r="I435" s="4"/>
      <c r="J435" s="1"/>
    </row>
    <row r="436" spans="1:10" x14ac:dyDescent="0.25">
      <c r="A436" s="1"/>
      <c r="B436" s="1"/>
      <c r="C436" s="1"/>
      <c r="D436" s="1"/>
      <c r="E436" s="114"/>
      <c r="F436" s="4"/>
      <c r="G436" s="4"/>
      <c r="H436" s="4"/>
      <c r="I436" s="4"/>
      <c r="J436" s="1"/>
    </row>
    <row r="437" spans="1:10" x14ac:dyDescent="0.25">
      <c r="A437" s="1"/>
      <c r="B437" s="1"/>
      <c r="C437" s="1"/>
      <c r="D437" s="1"/>
      <c r="E437" s="114"/>
      <c r="F437" s="4"/>
      <c r="G437" s="4"/>
      <c r="H437" s="4"/>
      <c r="I437" s="4"/>
      <c r="J437" s="1"/>
    </row>
    <row r="438" spans="1:10" x14ac:dyDescent="0.25">
      <c r="A438" s="1"/>
      <c r="B438" s="1"/>
      <c r="C438" s="1"/>
      <c r="D438" s="1"/>
      <c r="E438" s="114"/>
      <c r="F438" s="4"/>
      <c r="G438" s="4"/>
      <c r="H438" s="4"/>
      <c r="I438" s="4"/>
      <c r="J438" s="1"/>
    </row>
    <row r="439" spans="1:10" x14ac:dyDescent="0.25">
      <c r="A439" s="1"/>
      <c r="B439" s="1"/>
      <c r="C439" s="1"/>
      <c r="D439" s="1"/>
      <c r="E439" s="114"/>
      <c r="F439" s="4"/>
      <c r="G439" s="4"/>
      <c r="H439" s="4"/>
      <c r="I439" s="4"/>
      <c r="J439" s="1"/>
    </row>
    <row r="440" spans="1:10" x14ac:dyDescent="0.25">
      <c r="A440" s="1"/>
      <c r="B440" s="1"/>
      <c r="C440" s="1"/>
      <c r="D440" s="1"/>
      <c r="E440" s="114"/>
      <c r="F440" s="4"/>
      <c r="G440" s="4"/>
      <c r="H440" s="4"/>
      <c r="I440" s="4"/>
      <c r="J440" s="1"/>
    </row>
    <row r="441" spans="1:10" x14ac:dyDescent="0.25">
      <c r="A441" s="1"/>
      <c r="B441" s="1"/>
      <c r="C441" s="1"/>
      <c r="D441" s="1"/>
      <c r="E441" s="114"/>
      <c r="F441" s="4"/>
      <c r="G441" s="4"/>
      <c r="H441" s="4"/>
      <c r="I441" s="4"/>
      <c r="J441" s="1"/>
    </row>
    <row r="442" spans="1:10" x14ac:dyDescent="0.25">
      <c r="A442" s="1"/>
      <c r="B442" s="1"/>
      <c r="C442" s="1"/>
      <c r="D442" s="1"/>
      <c r="E442" s="114"/>
      <c r="F442" s="4"/>
      <c r="G442" s="4"/>
      <c r="H442" s="4"/>
      <c r="I442" s="4"/>
      <c r="J442" s="1"/>
    </row>
    <row r="443" spans="1:10" x14ac:dyDescent="0.25">
      <c r="A443" s="1"/>
      <c r="B443" s="1"/>
      <c r="C443" s="1"/>
      <c r="D443" s="1"/>
      <c r="E443" s="114"/>
      <c r="F443" s="4"/>
      <c r="G443" s="4"/>
      <c r="H443" s="4"/>
      <c r="I443" s="4"/>
      <c r="J443" s="1"/>
    </row>
    <row r="444" spans="1:10" x14ac:dyDescent="0.25">
      <c r="A444" s="1"/>
      <c r="B444" s="1"/>
      <c r="C444" s="1"/>
      <c r="D444" s="1"/>
      <c r="E444" s="114"/>
      <c r="F444" s="4"/>
      <c r="G444" s="4"/>
      <c r="H444" s="4"/>
      <c r="I444" s="4"/>
      <c r="J444" s="1"/>
    </row>
    <row r="445" spans="1:10" x14ac:dyDescent="0.25">
      <c r="A445" s="1"/>
      <c r="B445" s="1"/>
      <c r="C445" s="1"/>
      <c r="D445" s="1"/>
      <c r="E445" s="114"/>
      <c r="F445" s="4"/>
      <c r="G445" s="4"/>
      <c r="H445" s="4"/>
      <c r="I445" s="4"/>
      <c r="J445" s="1"/>
    </row>
    <row r="446" spans="1:10" x14ac:dyDescent="0.25">
      <c r="A446" s="1"/>
      <c r="B446" s="1"/>
      <c r="C446" s="1"/>
      <c r="D446" s="1"/>
      <c r="E446" s="114"/>
      <c r="F446" s="4"/>
      <c r="G446" s="4"/>
      <c r="H446" s="4"/>
      <c r="I446" s="4"/>
      <c r="J446" s="1"/>
    </row>
    <row r="447" spans="1:10" x14ac:dyDescent="0.25">
      <c r="A447" s="1"/>
      <c r="B447" s="1"/>
      <c r="C447" s="1"/>
      <c r="D447" s="1"/>
      <c r="E447" s="114"/>
      <c r="F447" s="4"/>
      <c r="G447" s="4"/>
      <c r="H447" s="4"/>
      <c r="I447" s="4"/>
      <c r="J447" s="1"/>
    </row>
    <row r="448" spans="1:10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</row>
  </sheetData>
  <mergeCells count="49">
    <mergeCell ref="I203:I205"/>
    <mergeCell ref="I28:I29"/>
    <mergeCell ref="J28:J29"/>
    <mergeCell ref="I23:I24"/>
    <mergeCell ref="B28:B29"/>
    <mergeCell ref="D28:D29"/>
    <mergeCell ref="E28:E29"/>
    <mergeCell ref="F28:F29"/>
    <mergeCell ref="G28:G29"/>
    <mergeCell ref="C28:C29"/>
    <mergeCell ref="H23:H24"/>
    <mergeCell ref="F23:F24"/>
    <mergeCell ref="G23:G24"/>
    <mergeCell ref="J23:J24"/>
    <mergeCell ref="B23:B24"/>
    <mergeCell ref="D23:D24"/>
    <mergeCell ref="E23:E24"/>
    <mergeCell ref="A28:A29"/>
    <mergeCell ref="H28:H29"/>
    <mergeCell ref="E97:E99"/>
    <mergeCell ref="F97:F99"/>
    <mergeCell ref="G97:G99"/>
    <mergeCell ref="C23:C24"/>
    <mergeCell ref="A1:J1"/>
    <mergeCell ref="B3:B4"/>
    <mergeCell ref="C3:C4"/>
    <mergeCell ref="D3:D4"/>
    <mergeCell ref="I3:I4"/>
    <mergeCell ref="H3:H4"/>
    <mergeCell ref="F3:F4"/>
    <mergeCell ref="G3:G4"/>
    <mergeCell ref="J3:J4"/>
    <mergeCell ref="A3:A4"/>
    <mergeCell ref="E3:E4"/>
    <mergeCell ref="J97:J99"/>
    <mergeCell ref="J102:J103"/>
    <mergeCell ref="A102:A103"/>
    <mergeCell ref="H97:H99"/>
    <mergeCell ref="I97:I99"/>
    <mergeCell ref="B102:B103"/>
    <mergeCell ref="C102:C103"/>
    <mergeCell ref="D102:D103"/>
    <mergeCell ref="E102:E103"/>
    <mergeCell ref="F102:F103"/>
    <mergeCell ref="G102:G103"/>
    <mergeCell ref="H102:H103"/>
    <mergeCell ref="B97:B99"/>
    <mergeCell ref="C97:C99"/>
    <mergeCell ref="D97:D9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topLeftCell="A13" workbookViewId="0">
      <selection activeCell="C7" sqref="C7:C8"/>
    </sheetView>
  </sheetViews>
  <sheetFormatPr defaultRowHeight="15" x14ac:dyDescent="0.25"/>
  <cols>
    <col min="1" max="1" width="8" customWidth="1"/>
    <col min="2" max="2" width="19.5703125" customWidth="1"/>
    <col min="3" max="3" width="21" customWidth="1"/>
    <col min="4" max="4" width="20.7109375" customWidth="1"/>
    <col min="5" max="5" width="20.5703125" customWidth="1"/>
    <col min="6" max="7" width="15" customWidth="1"/>
    <col min="8" max="8" width="11.140625" customWidth="1"/>
    <col min="9" max="9" width="18.7109375" customWidth="1"/>
  </cols>
  <sheetData>
    <row r="1" spans="1:9" ht="41.25" customHeight="1" x14ac:dyDescent="0.3">
      <c r="A1" s="141" t="s">
        <v>670</v>
      </c>
      <c r="B1" s="141"/>
      <c r="C1" s="141"/>
      <c r="D1" s="141"/>
      <c r="E1" s="141"/>
      <c r="F1" s="141"/>
      <c r="G1" s="141"/>
      <c r="H1" s="141"/>
      <c r="I1" s="141"/>
    </row>
    <row r="2" spans="1:9" ht="84" customHeight="1" x14ac:dyDescent="0.25">
      <c r="A2" s="120" t="s">
        <v>0</v>
      </c>
      <c r="B2" s="140" t="s">
        <v>615</v>
      </c>
      <c r="C2" s="140" t="s">
        <v>1</v>
      </c>
      <c r="D2" s="140" t="s">
        <v>616</v>
      </c>
      <c r="E2" s="140" t="s">
        <v>617</v>
      </c>
      <c r="F2" s="140" t="s">
        <v>618</v>
      </c>
      <c r="G2" s="140" t="s">
        <v>619</v>
      </c>
      <c r="H2" s="140" t="s">
        <v>620</v>
      </c>
      <c r="I2" s="140" t="s">
        <v>7</v>
      </c>
    </row>
    <row r="3" spans="1:9" ht="15.75" hidden="1" x14ac:dyDescent="0.25">
      <c r="A3" s="120" t="s">
        <v>614</v>
      </c>
      <c r="B3" s="140"/>
      <c r="C3" s="140"/>
      <c r="D3" s="140"/>
      <c r="E3" s="140"/>
      <c r="F3" s="140"/>
      <c r="G3" s="140"/>
      <c r="H3" s="140"/>
      <c r="I3" s="140"/>
    </row>
    <row r="4" spans="1:9" ht="15.75" x14ac:dyDescent="0.25">
      <c r="A4" s="120">
        <v>1</v>
      </c>
      <c r="B4" s="120">
        <v>2</v>
      </c>
      <c r="C4" s="120">
        <v>3</v>
      </c>
      <c r="D4" s="120">
        <v>4</v>
      </c>
      <c r="E4" s="120">
        <v>5</v>
      </c>
      <c r="F4" s="120">
        <v>6</v>
      </c>
      <c r="G4" s="120">
        <v>7</v>
      </c>
      <c r="H4" s="120">
        <v>8</v>
      </c>
      <c r="I4" s="120">
        <v>9</v>
      </c>
    </row>
    <row r="5" spans="1:9" ht="59.25" customHeight="1" x14ac:dyDescent="0.25">
      <c r="A5" s="138">
        <v>1</v>
      </c>
      <c r="B5" s="138" t="s">
        <v>621</v>
      </c>
      <c r="C5" s="138" t="s">
        <v>622</v>
      </c>
      <c r="D5" s="138" t="s">
        <v>623</v>
      </c>
      <c r="E5" s="140">
        <v>1020004</v>
      </c>
      <c r="F5" s="140">
        <v>1140145.8999999999</v>
      </c>
      <c r="G5" s="140">
        <v>1016632.9</v>
      </c>
      <c r="H5" s="140">
        <v>103.7</v>
      </c>
      <c r="I5" s="140"/>
    </row>
    <row r="6" spans="1:9" ht="60" hidden="1" customHeight="1" thickBot="1" x14ac:dyDescent="0.3">
      <c r="A6" s="138"/>
      <c r="B6" s="138"/>
      <c r="C6" s="138"/>
      <c r="D6" s="138"/>
      <c r="E6" s="140"/>
      <c r="F6" s="140"/>
      <c r="G6" s="140"/>
      <c r="H6" s="140"/>
      <c r="I6" s="140"/>
    </row>
    <row r="7" spans="1:9" ht="36" customHeight="1" x14ac:dyDescent="0.25">
      <c r="A7" s="138">
        <v>2</v>
      </c>
      <c r="B7" s="138" t="s">
        <v>624</v>
      </c>
      <c r="C7" s="138" t="s">
        <v>625</v>
      </c>
      <c r="D7" s="138" t="s">
        <v>626</v>
      </c>
      <c r="E7" s="140">
        <v>1020001</v>
      </c>
      <c r="F7" s="140">
        <v>2628120.16</v>
      </c>
      <c r="G7" s="140">
        <v>236320.16</v>
      </c>
      <c r="H7" s="140">
        <v>80</v>
      </c>
      <c r="I7" s="140"/>
    </row>
    <row r="8" spans="1:9" x14ac:dyDescent="0.25">
      <c r="A8" s="138"/>
      <c r="B8" s="138"/>
      <c r="C8" s="138"/>
      <c r="D8" s="138"/>
      <c r="E8" s="140"/>
      <c r="F8" s="140"/>
      <c r="G8" s="140"/>
      <c r="H8" s="140"/>
      <c r="I8" s="140"/>
    </row>
    <row r="9" spans="1:9" ht="47.25" x14ac:dyDescent="0.25">
      <c r="A9" s="121">
        <v>3</v>
      </c>
      <c r="B9" s="121" t="s">
        <v>627</v>
      </c>
      <c r="C9" s="121" t="s">
        <v>628</v>
      </c>
      <c r="D9" s="121" t="s">
        <v>629</v>
      </c>
      <c r="E9" s="124">
        <v>1134527610002</v>
      </c>
      <c r="F9" s="120">
        <v>2032486.47</v>
      </c>
      <c r="G9" s="120">
        <v>2032486.47</v>
      </c>
      <c r="H9" s="120">
        <v>80</v>
      </c>
      <c r="I9" s="120" t="s">
        <v>630</v>
      </c>
    </row>
    <row r="10" spans="1:9" ht="47.25" x14ac:dyDescent="0.25">
      <c r="A10" s="121">
        <v>4</v>
      </c>
      <c r="B10" s="121" t="s">
        <v>631</v>
      </c>
      <c r="C10" s="121" t="s">
        <v>632</v>
      </c>
      <c r="D10" s="121" t="s">
        <v>633</v>
      </c>
      <c r="E10" s="124">
        <v>1134527610001</v>
      </c>
      <c r="F10" s="120">
        <v>978911</v>
      </c>
      <c r="G10" s="120">
        <v>900054.2</v>
      </c>
      <c r="H10" s="120">
        <v>44</v>
      </c>
      <c r="I10" s="120"/>
    </row>
    <row r="11" spans="1:9" ht="55.5" customHeight="1" x14ac:dyDescent="0.25">
      <c r="A11" s="121">
        <v>5</v>
      </c>
      <c r="B11" s="121" t="s">
        <v>440</v>
      </c>
      <c r="C11" s="121" t="s">
        <v>634</v>
      </c>
      <c r="D11" s="121" t="s">
        <v>635</v>
      </c>
      <c r="E11" s="120">
        <v>110101022</v>
      </c>
      <c r="F11" s="120" t="s">
        <v>636</v>
      </c>
      <c r="G11" s="120">
        <v>629379.9</v>
      </c>
      <c r="H11" s="120">
        <v>56</v>
      </c>
      <c r="I11" s="120"/>
    </row>
    <row r="12" spans="1:9" ht="63.75" customHeight="1" x14ac:dyDescent="0.25">
      <c r="A12" s="138">
        <v>6</v>
      </c>
      <c r="B12" s="138" t="s">
        <v>371</v>
      </c>
      <c r="C12" s="138" t="s">
        <v>637</v>
      </c>
      <c r="D12" s="138" t="s">
        <v>638</v>
      </c>
      <c r="E12" s="144">
        <v>101041010004</v>
      </c>
      <c r="F12" s="139">
        <v>780000</v>
      </c>
      <c r="G12" s="140">
        <v>571968</v>
      </c>
      <c r="H12" s="140">
        <v>48.5</v>
      </c>
      <c r="I12" s="140" t="s">
        <v>639</v>
      </c>
    </row>
    <row r="13" spans="1:9" ht="14.25" customHeight="1" x14ac:dyDescent="0.25">
      <c r="A13" s="138"/>
      <c r="B13" s="138"/>
      <c r="C13" s="138"/>
      <c r="D13" s="138"/>
      <c r="E13" s="144"/>
      <c r="F13" s="139"/>
      <c r="G13" s="140"/>
      <c r="H13" s="140"/>
      <c r="I13" s="140"/>
    </row>
    <row r="14" spans="1:9" ht="35.25" customHeight="1" x14ac:dyDescent="0.25">
      <c r="A14" s="121">
        <v>7</v>
      </c>
      <c r="B14" s="121" t="s">
        <v>371</v>
      </c>
      <c r="C14" s="121" t="s">
        <v>640</v>
      </c>
      <c r="D14" s="121" t="s">
        <v>641</v>
      </c>
      <c r="E14" s="124">
        <v>101041010005</v>
      </c>
      <c r="F14" s="120">
        <v>2198100</v>
      </c>
      <c r="G14" s="120">
        <v>1477599</v>
      </c>
      <c r="H14" s="120">
        <v>56.9</v>
      </c>
      <c r="I14" s="120" t="s">
        <v>642</v>
      </c>
    </row>
    <row r="15" spans="1:9" ht="79.5" customHeight="1" x14ac:dyDescent="0.25">
      <c r="A15" s="121">
        <v>8</v>
      </c>
      <c r="B15" s="121" t="s">
        <v>371</v>
      </c>
      <c r="C15" s="121" t="s">
        <v>643</v>
      </c>
      <c r="D15" s="121" t="s">
        <v>644</v>
      </c>
      <c r="E15" s="124">
        <v>101041010006</v>
      </c>
      <c r="F15" s="120">
        <v>1172340</v>
      </c>
      <c r="G15" s="120">
        <v>1172340</v>
      </c>
      <c r="H15" s="120">
        <v>57</v>
      </c>
      <c r="I15" s="120" t="s">
        <v>468</v>
      </c>
    </row>
    <row r="16" spans="1:9" ht="45" customHeight="1" x14ac:dyDescent="0.25">
      <c r="A16" s="121">
        <v>9</v>
      </c>
      <c r="B16" s="121" t="s">
        <v>371</v>
      </c>
      <c r="C16" s="121" t="s">
        <v>645</v>
      </c>
      <c r="D16" s="121" t="s">
        <v>646</v>
      </c>
      <c r="E16" s="120">
        <v>1010033</v>
      </c>
      <c r="F16" s="120">
        <v>800000</v>
      </c>
      <c r="G16" s="120">
        <v>610460</v>
      </c>
      <c r="H16" s="120">
        <v>48</v>
      </c>
      <c r="I16" s="120" t="s">
        <v>442</v>
      </c>
    </row>
    <row r="17" spans="1:9" ht="40.5" customHeight="1" x14ac:dyDescent="0.25">
      <c r="A17" s="121">
        <v>10</v>
      </c>
      <c r="B17" s="121" t="s">
        <v>371</v>
      </c>
      <c r="C17" s="121" t="s">
        <v>647</v>
      </c>
      <c r="D17" s="121" t="s">
        <v>648</v>
      </c>
      <c r="E17" s="120">
        <v>1010034</v>
      </c>
      <c r="F17" s="120">
        <v>1100000</v>
      </c>
      <c r="G17" s="120">
        <v>953360</v>
      </c>
      <c r="H17" s="120">
        <v>65.099999999999994</v>
      </c>
      <c r="I17" s="120"/>
    </row>
    <row r="18" spans="1:9" ht="48" customHeight="1" x14ac:dyDescent="0.25">
      <c r="A18" s="121">
        <v>11</v>
      </c>
      <c r="B18" s="121" t="s">
        <v>371</v>
      </c>
      <c r="C18" s="121" t="s">
        <v>649</v>
      </c>
      <c r="D18" s="121" t="s">
        <v>650</v>
      </c>
      <c r="E18" s="120">
        <v>1010036</v>
      </c>
      <c r="F18" s="120">
        <v>1172340</v>
      </c>
      <c r="G18" s="120">
        <v>1172340</v>
      </c>
      <c r="H18" s="120">
        <v>59.6</v>
      </c>
      <c r="I18" s="120" t="s">
        <v>651</v>
      </c>
    </row>
    <row r="19" spans="1:9" ht="48.75" customHeight="1" x14ac:dyDescent="0.25">
      <c r="A19" s="121">
        <v>12</v>
      </c>
      <c r="B19" s="121" t="s">
        <v>652</v>
      </c>
      <c r="C19" s="121" t="s">
        <v>653</v>
      </c>
      <c r="D19" s="121" t="s">
        <v>654</v>
      </c>
      <c r="E19" s="120"/>
      <c r="F19" s="120" t="s">
        <v>655</v>
      </c>
      <c r="G19" s="120">
        <v>919080</v>
      </c>
      <c r="H19" s="120">
        <v>36.299999999999997</v>
      </c>
      <c r="I19" s="120"/>
    </row>
    <row r="20" spans="1:9" ht="54.75" customHeight="1" x14ac:dyDescent="0.25">
      <c r="A20" s="121">
        <v>13</v>
      </c>
      <c r="B20" s="121" t="s">
        <v>656</v>
      </c>
      <c r="C20" s="121" t="s">
        <v>657</v>
      </c>
      <c r="D20" s="121" t="s">
        <v>658</v>
      </c>
      <c r="E20" s="124">
        <v>1.01115102017E+16</v>
      </c>
      <c r="F20" s="120" t="s">
        <v>659</v>
      </c>
      <c r="G20" s="120" t="s">
        <v>660</v>
      </c>
      <c r="H20" s="120">
        <v>66.7</v>
      </c>
      <c r="I20" s="120" t="s">
        <v>661</v>
      </c>
    </row>
    <row r="21" spans="1:9" ht="50.25" customHeight="1" x14ac:dyDescent="0.25">
      <c r="A21" s="121">
        <v>14</v>
      </c>
      <c r="B21" s="121" t="s">
        <v>662</v>
      </c>
      <c r="C21" s="121" t="s">
        <v>663</v>
      </c>
      <c r="D21" s="121" t="s">
        <v>664</v>
      </c>
      <c r="E21" s="120">
        <v>1020012</v>
      </c>
      <c r="F21" s="120" t="s">
        <v>665</v>
      </c>
      <c r="G21" s="120">
        <v>862325.6</v>
      </c>
      <c r="H21" s="120">
        <v>45.7</v>
      </c>
      <c r="I21" s="120" t="s">
        <v>666</v>
      </c>
    </row>
    <row r="22" spans="1:9" ht="39.75" customHeight="1" x14ac:dyDescent="0.25">
      <c r="A22" s="138">
        <v>15</v>
      </c>
      <c r="B22" s="138" t="s">
        <v>367</v>
      </c>
      <c r="C22" s="138" t="s">
        <v>667</v>
      </c>
      <c r="D22" s="140">
        <v>1985</v>
      </c>
      <c r="E22" s="142" t="s">
        <v>369</v>
      </c>
      <c r="F22" s="140">
        <v>450000</v>
      </c>
      <c r="G22" s="140">
        <v>347866</v>
      </c>
      <c r="H22" s="140">
        <v>53.6</v>
      </c>
      <c r="I22" s="140" t="s">
        <v>668</v>
      </c>
    </row>
    <row r="23" spans="1:9" ht="14.25" customHeight="1" x14ac:dyDescent="0.25">
      <c r="A23" s="138"/>
      <c r="B23" s="138"/>
      <c r="C23" s="138"/>
      <c r="D23" s="140"/>
      <c r="E23" s="143"/>
      <c r="F23" s="140"/>
      <c r="G23" s="140"/>
      <c r="H23" s="140"/>
      <c r="I23" s="140"/>
    </row>
    <row r="24" spans="1:9" ht="15.75" x14ac:dyDescent="0.25">
      <c r="A24" s="137" t="s">
        <v>669</v>
      </c>
      <c r="B24" s="137"/>
      <c r="C24" s="137"/>
      <c r="D24" s="137"/>
      <c r="E24" s="125"/>
      <c r="F24" s="122">
        <f>SUM(F5:F23)</f>
        <v>14452443.530000001</v>
      </c>
      <c r="G24" s="122">
        <f>SUM(G5:G23)</f>
        <v>12902212.23</v>
      </c>
      <c r="H24" s="122"/>
      <c r="I24" s="123"/>
    </row>
  </sheetData>
  <mergeCells count="46">
    <mergeCell ref="H22:H23"/>
    <mergeCell ref="I22:I23"/>
    <mergeCell ref="F22:F23"/>
    <mergeCell ref="G22:G23"/>
    <mergeCell ref="B12:B13"/>
    <mergeCell ref="C12:C13"/>
    <mergeCell ref="D12:D13"/>
    <mergeCell ref="E12:E13"/>
    <mergeCell ref="A22:A23"/>
    <mergeCell ref="B22:B23"/>
    <mergeCell ref="C22:C23"/>
    <mergeCell ref="D22:D23"/>
    <mergeCell ref="E22:E23"/>
    <mergeCell ref="F7:F8"/>
    <mergeCell ref="G7:G8"/>
    <mergeCell ref="H7:H8"/>
    <mergeCell ref="I7:I8"/>
    <mergeCell ref="G12:G13"/>
    <mergeCell ref="H12:H13"/>
    <mergeCell ref="I12:I13"/>
    <mergeCell ref="A7:A8"/>
    <mergeCell ref="B7:B8"/>
    <mergeCell ref="C7:C8"/>
    <mergeCell ref="D7:D8"/>
    <mergeCell ref="E7:E8"/>
    <mergeCell ref="C2:C3"/>
    <mergeCell ref="D2:D3"/>
    <mergeCell ref="E2:E3"/>
    <mergeCell ref="F2:F3"/>
    <mergeCell ref="I5:I6"/>
    <mergeCell ref="A24:D24"/>
    <mergeCell ref="A12:A13"/>
    <mergeCell ref="F12:F13"/>
    <mergeCell ref="G2:G3"/>
    <mergeCell ref="A1:I1"/>
    <mergeCell ref="H2:H3"/>
    <mergeCell ref="I2:I3"/>
    <mergeCell ref="A5:A6"/>
    <mergeCell ref="B5:B6"/>
    <mergeCell ref="C5:C6"/>
    <mergeCell ref="D5:D6"/>
    <mergeCell ref="E5:E6"/>
    <mergeCell ref="F5:F6"/>
    <mergeCell ref="G5:G6"/>
    <mergeCell ref="H5:H6"/>
    <mergeCell ref="B2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C22" sqref="C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Казна имущество</vt:lpstr>
      <vt:lpstr>СЖФ школы + казна</vt:lpstr>
      <vt:lpstr>Лист3</vt:lpstr>
      <vt:lpstr>Лист4</vt:lpstr>
      <vt:lpstr>'СЖФ школы + казна'!_GoBack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Matrix</dc:creator>
  <cp:lastModifiedBy>USE</cp:lastModifiedBy>
  <dcterms:created xsi:type="dcterms:W3CDTF">2019-01-31T10:13:32Z</dcterms:created>
  <dcterms:modified xsi:type="dcterms:W3CDTF">2019-05-03T12:58:12Z</dcterms:modified>
</cp:coreProperties>
</file>