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941B528-572B-4E53-91A8-7D3D5AA3CD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BO8" i="1" l="1"/>
  <c r="BP8" i="1" s="1"/>
  <c r="BN8" i="1"/>
  <c r="BL8" i="1"/>
  <c r="BM8" i="1" s="1"/>
  <c r="BK8" i="1"/>
  <c r="BJ8" i="1"/>
  <c r="BI8" i="1"/>
  <c r="BH8" i="1"/>
  <c r="BG8" i="1"/>
  <c r="BE8" i="1"/>
  <c r="BF8" i="1" s="1"/>
  <c r="BD8" i="1"/>
  <c r="BB8" i="1"/>
  <c r="BC8" i="1" s="1"/>
  <c r="BA8" i="1"/>
  <c r="AY8" i="1"/>
  <c r="AZ8" i="1" s="1"/>
  <c r="AX8" i="1"/>
  <c r="AW8" i="1"/>
  <c r="AV8" i="1"/>
  <c r="AU8" i="1"/>
  <c r="AT8" i="1"/>
  <c r="AS8" i="1"/>
  <c r="AQ8" i="1"/>
  <c r="AR8" i="1" s="1"/>
  <c r="AP8" i="1"/>
  <c r="AN8" i="1"/>
  <c r="AO8" i="1" s="1"/>
  <c r="AM8" i="1"/>
  <c r="AL8" i="1"/>
  <c r="AK8" i="1"/>
  <c r="AJ8" i="1"/>
  <c r="AI8" i="1"/>
  <c r="AH8" i="1"/>
  <c r="AG8" i="1"/>
  <c r="AF8" i="1"/>
  <c r="AE8" i="1"/>
  <c r="AC8" i="1"/>
  <c r="AD8" i="1" s="1"/>
  <c r="AB8" i="1"/>
  <c r="Z8" i="1"/>
  <c r="AA8" i="1" s="1"/>
  <c r="Y8" i="1"/>
  <c r="X8" i="1"/>
  <c r="W8" i="1"/>
  <c r="V8" i="1"/>
  <c r="T8" i="1"/>
  <c r="U8" i="1" s="1"/>
  <c r="S8" i="1"/>
  <c r="R8" i="1"/>
  <c r="P8" i="1"/>
  <c r="Q8" i="1" s="1"/>
  <c r="O8" i="1"/>
  <c r="M8" i="1"/>
  <c r="N8" i="1" s="1"/>
  <c r="L8" i="1"/>
  <c r="K8" i="1"/>
  <c r="J8" i="1"/>
  <c r="I8" i="1"/>
  <c r="H8" i="1"/>
  <c r="F8" i="1"/>
  <c r="G8" i="1" s="1"/>
  <c r="E8" i="1"/>
  <c r="D8" i="1"/>
</calcChain>
</file>

<file path=xl/sharedStrings.xml><?xml version="1.0" encoding="utf-8"?>
<sst xmlns="http://schemas.openxmlformats.org/spreadsheetml/2006/main" count="115" uniqueCount="68">
  <si>
    <t>№ п/п</t>
  </si>
  <si>
    <t>Предприятия</t>
  </si>
  <si>
    <t>С начала весеннего сева посеяно:</t>
  </si>
  <si>
    <t>Кроме того</t>
  </si>
  <si>
    <t>Справочно:</t>
  </si>
  <si>
    <t xml:space="preserve">Погибло озимого рапса, га </t>
  </si>
  <si>
    <t>Закрыто влаги, га</t>
  </si>
  <si>
    <t>Боронование многолетних трав, га</t>
  </si>
  <si>
    <t>Подкормка многолетних трав, га</t>
  </si>
  <si>
    <t>Подкорм озимых зерновых культур, га</t>
  </si>
  <si>
    <t>Бороно-вание озимых, га</t>
  </si>
  <si>
    <t>Весновспашка, га</t>
  </si>
  <si>
    <t>Культивация, га</t>
  </si>
  <si>
    <t>Прикатывание, га</t>
  </si>
  <si>
    <t>посеяно яровых культур - всего, га</t>
  </si>
  <si>
    <t>в том числе:</t>
  </si>
  <si>
    <t>пересеяно погибших озимых культур и многолетних трав - всего, га</t>
  </si>
  <si>
    <t>в т.ч. зерновыми и зерно-бобовыми  культурами (без кукурузы), га</t>
  </si>
  <si>
    <t>Погибло озимых - всего, га</t>
  </si>
  <si>
    <t>в том числе посеяных на зерно, га</t>
  </si>
  <si>
    <t>факт 2020 г.</t>
  </si>
  <si>
    <t>зерновых и зернобобовых (без кукурузы) - всего, га</t>
  </si>
  <si>
    <t>из них:</t>
  </si>
  <si>
    <t>беспокровные многолетние травы (бобовые), га</t>
  </si>
  <si>
    <t>беспокровные многолетние травы (злаковые), га</t>
  </si>
  <si>
    <t>беспокровные многолетние травы (бобово-злаковые), га</t>
  </si>
  <si>
    <t>беспокровные многолетние травы текущего года включая посев прошлого года, га                     (факт)</t>
  </si>
  <si>
    <t>силосные культуры (без кукурузы), га</t>
  </si>
  <si>
    <t>кукуруза на корм, га</t>
  </si>
  <si>
    <t>однолетние травы (без озимых), га</t>
  </si>
  <si>
    <t>Кормо-вые корне-плоды, га</t>
  </si>
  <si>
    <t>рапс яровой, га</t>
  </si>
  <si>
    <t>картофель, га</t>
  </si>
  <si>
    <t>овощи, га</t>
  </si>
  <si>
    <t>план</t>
  </si>
  <si>
    <t xml:space="preserve">факт </t>
  </si>
  <si>
    <t>% к плану</t>
  </si>
  <si>
    <t>зерновые и зернобобовые - всего, га</t>
  </si>
  <si>
    <t>пшеница, га</t>
  </si>
  <si>
    <t>ячмень, га</t>
  </si>
  <si>
    <t>овёс, га</t>
  </si>
  <si>
    <t>горох, га</t>
  </si>
  <si>
    <t>вика, га</t>
  </si>
  <si>
    <t>кукуруза на зерно, га</t>
  </si>
  <si>
    <t>прочие зерновые, га</t>
  </si>
  <si>
    <t>факт</t>
  </si>
  <si>
    <t>Кудымкарский МО ПК</t>
  </si>
  <si>
    <t>СПК Россия</t>
  </si>
  <si>
    <t>ООО Урал</t>
  </si>
  <si>
    <t>СПК им.Кирова</t>
  </si>
  <si>
    <t>ООО Парма</t>
  </si>
  <si>
    <t>КФХ Зубов В.Н.</t>
  </si>
  <si>
    <t>КФХ Дерябин В.Ф.</t>
  </si>
  <si>
    <t>КФХ Зубов Е.В.</t>
  </si>
  <si>
    <t>КФХ Нечаева Л.А.</t>
  </si>
  <si>
    <t>КФХ Бражкин П.И.</t>
  </si>
  <si>
    <t>КФХ Власов В.А.</t>
  </si>
  <si>
    <t>КФХ Гуляев Ю.Н.</t>
  </si>
  <si>
    <t>КФХ Нешатаев Ив.Н.</t>
  </si>
  <si>
    <t>КФХ Нешатаев Иг.Н.</t>
  </si>
  <si>
    <t>КФХ Хозяшев Ал-др Вал.</t>
  </si>
  <si>
    <t>КФХ Ярков А.М.</t>
  </si>
  <si>
    <t>КФХ Каландия Н.Н.</t>
  </si>
  <si>
    <t>КФХ Рочев В.И.</t>
  </si>
  <si>
    <t>КФХ Зубов В.И.</t>
  </si>
  <si>
    <t>КФХ Головин Д.Г.</t>
  </si>
  <si>
    <t>техника, (колич-во ед.)</t>
  </si>
  <si>
    <t>Сев яровых культур (3-СХ) на 18.05.2021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</si>
</sst>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8"/>
      <color indexed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i/>
      <sz val="10"/>
      <name val="Tahoma"/>
      <family val="2"/>
      <charset val="204"/>
    </font>
    <font>
      <i/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165" fontId="8" fillId="3" borderId="1" xfId="0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wrapText="1"/>
    </xf>
    <xf numFmtId="166" fontId="7" fillId="3" borderId="1" xfId="1" applyNumberFormat="1" applyFont="1" applyFill="1" applyBorder="1" applyAlignment="1" applyProtection="1">
      <alignment horizontal="center" wrapText="1"/>
    </xf>
    <xf numFmtId="166" fontId="10" fillId="0" borderId="1" xfId="1" applyNumberFormat="1" applyFont="1" applyFill="1" applyBorder="1" applyAlignment="1" applyProtection="1">
      <alignment horizontal="center" wrapText="1"/>
    </xf>
    <xf numFmtId="166" fontId="10" fillId="3" borderId="1" xfId="1" applyNumberFormat="1" applyFont="1" applyFill="1" applyBorder="1" applyAlignment="1" applyProtection="1">
      <alignment horizontal="center" wrapText="1"/>
    </xf>
    <xf numFmtId="167" fontId="7" fillId="0" borderId="1" xfId="1" applyNumberFormat="1" applyFont="1" applyFill="1" applyBorder="1" applyAlignment="1" applyProtection="1">
      <alignment horizontal="center" wrapText="1"/>
    </xf>
    <xf numFmtId="167" fontId="7" fillId="3" borderId="1" xfId="1" applyNumberFormat="1" applyFont="1" applyFill="1" applyBorder="1" applyAlignment="1" applyProtection="1">
      <alignment horizontal="center" wrapText="1"/>
    </xf>
    <xf numFmtId="166" fontId="7" fillId="4" borderId="1" xfId="1" applyNumberFormat="1" applyFont="1" applyFill="1" applyBorder="1" applyAlignment="1" applyProtection="1">
      <alignment horizontal="center" wrapText="1"/>
    </xf>
    <xf numFmtId="167" fontId="7" fillId="4" borderId="1" xfId="1" applyNumberFormat="1" applyFont="1" applyFill="1" applyBorder="1" applyAlignment="1" applyProtection="1">
      <alignment horizontal="center" wrapText="1"/>
    </xf>
    <xf numFmtId="165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64" fontId="7" fillId="3" borderId="1" xfId="1" applyFont="1" applyFill="1" applyBorder="1" applyAlignment="1" applyProtection="1">
      <alignment horizontal="center" wrapText="1"/>
    </xf>
    <xf numFmtId="164" fontId="7" fillId="0" borderId="1" xfId="1" applyFont="1" applyFill="1" applyBorder="1" applyAlignment="1" applyProtection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"/>
  <sheetViews>
    <sheetView tabSelected="1" workbookViewId="0">
      <selection activeCell="Q31" sqref="Q31"/>
    </sheetView>
  </sheetViews>
  <sheetFormatPr defaultRowHeight="15" x14ac:dyDescent="0.25"/>
  <cols>
    <col min="1" max="1" width="3.42578125" customWidth="1"/>
    <col min="2" max="2" width="26.28515625" customWidth="1"/>
    <col min="3" max="3" width="11" style="16" customWidth="1"/>
    <col min="4" max="6" width="9.5703125" bestFit="1" customWidth="1"/>
    <col min="7" max="7" width="9" bestFit="1" customWidth="1"/>
    <col min="8" max="8" width="16.5703125" customWidth="1"/>
    <col min="9" max="10" width="9" bestFit="1" customWidth="1"/>
    <col min="11" max="11" width="8.85546875" customWidth="1"/>
    <col min="12" max="14" width="9" bestFit="1" customWidth="1"/>
    <col min="24" max="24" width="12.28515625" customWidth="1"/>
    <col min="31" max="31" width="15.7109375" customWidth="1"/>
    <col min="37" max="37" width="10.42578125" customWidth="1"/>
    <col min="38" max="38" width="10.7109375" customWidth="1"/>
    <col min="45" max="45" width="12.5703125" customWidth="1"/>
    <col min="46" max="46" width="12.7109375" customWidth="1"/>
    <col min="47" max="47" width="11.7109375" customWidth="1"/>
    <col min="48" max="48" width="11.42578125" customWidth="1"/>
    <col min="49" max="49" width="10.5703125" customWidth="1"/>
  </cols>
  <sheetData>
    <row r="1" spans="1:71" ht="18" x14ac:dyDescent="0.2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</row>
    <row r="2" spans="1:71" ht="3" customHeight="1" x14ac:dyDescent="0.25">
      <c r="A2" s="50"/>
      <c r="B2" s="50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</row>
    <row r="3" spans="1:71" x14ac:dyDescent="0.25">
      <c r="A3" s="51" t="s">
        <v>0</v>
      </c>
      <c r="B3" s="51" t="s">
        <v>1</v>
      </c>
      <c r="C3" s="20"/>
      <c r="D3" s="58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0"/>
      <c r="AS3" s="51" t="s">
        <v>3</v>
      </c>
      <c r="AT3" s="51"/>
      <c r="AU3" s="51" t="s">
        <v>4</v>
      </c>
      <c r="AV3" s="51"/>
      <c r="AW3" s="51" t="s">
        <v>5</v>
      </c>
      <c r="AX3" s="54" t="s">
        <v>6</v>
      </c>
      <c r="AY3" s="55"/>
      <c r="AZ3" s="56"/>
      <c r="BA3" s="54" t="s">
        <v>7</v>
      </c>
      <c r="BB3" s="55"/>
      <c r="BC3" s="56"/>
      <c r="BD3" s="54" t="s">
        <v>8</v>
      </c>
      <c r="BE3" s="55"/>
      <c r="BF3" s="56"/>
      <c r="BG3" s="54" t="s">
        <v>9</v>
      </c>
      <c r="BH3" s="55"/>
      <c r="BI3" s="56"/>
      <c r="BJ3" s="51" t="s">
        <v>10</v>
      </c>
      <c r="BK3" s="54" t="s">
        <v>11</v>
      </c>
      <c r="BL3" s="55"/>
      <c r="BM3" s="56"/>
      <c r="BN3" s="54" t="s">
        <v>12</v>
      </c>
      <c r="BO3" s="55"/>
      <c r="BP3" s="56"/>
      <c r="BQ3" s="54" t="s">
        <v>13</v>
      </c>
      <c r="BR3" s="55"/>
      <c r="BS3" s="56"/>
    </row>
    <row r="4" spans="1:71" x14ac:dyDescent="0.25">
      <c r="A4" s="51"/>
      <c r="B4" s="51"/>
      <c r="C4" s="46"/>
      <c r="D4" s="51" t="s">
        <v>14</v>
      </c>
      <c r="E4" s="51"/>
      <c r="F4" s="51"/>
      <c r="G4" s="51"/>
      <c r="H4" s="58" t="s">
        <v>15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60"/>
      <c r="AS4" s="51" t="s">
        <v>16</v>
      </c>
      <c r="AT4" s="51" t="s">
        <v>17</v>
      </c>
      <c r="AU4" s="51" t="s">
        <v>18</v>
      </c>
      <c r="AV4" s="51" t="s">
        <v>19</v>
      </c>
      <c r="AW4" s="51"/>
      <c r="AX4" s="61"/>
      <c r="AY4" s="62"/>
      <c r="AZ4" s="63"/>
      <c r="BA4" s="61"/>
      <c r="BB4" s="62"/>
      <c r="BC4" s="63"/>
      <c r="BD4" s="61"/>
      <c r="BE4" s="62"/>
      <c r="BF4" s="63"/>
      <c r="BG4" s="61"/>
      <c r="BH4" s="62"/>
      <c r="BI4" s="63"/>
      <c r="BJ4" s="51"/>
      <c r="BK4" s="61"/>
      <c r="BL4" s="62"/>
      <c r="BM4" s="63"/>
      <c r="BN4" s="61"/>
      <c r="BO4" s="62"/>
      <c r="BP4" s="63"/>
      <c r="BQ4" s="61"/>
      <c r="BR4" s="62"/>
      <c r="BS4" s="63"/>
    </row>
    <row r="5" spans="1:71" ht="64.150000000000006" customHeight="1" x14ac:dyDescent="0.25">
      <c r="A5" s="51"/>
      <c r="B5" s="51"/>
      <c r="C5" s="21"/>
      <c r="D5" s="52" t="s">
        <v>20</v>
      </c>
      <c r="E5" s="51">
        <v>2021</v>
      </c>
      <c r="F5" s="51"/>
      <c r="G5" s="51"/>
      <c r="H5" s="46" t="s">
        <v>21</v>
      </c>
      <c r="I5" s="58" t="s">
        <v>22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1" t="s">
        <v>23</v>
      </c>
      <c r="Y5" s="54" t="s">
        <v>24</v>
      </c>
      <c r="Z5" s="55"/>
      <c r="AA5" s="56"/>
      <c r="AB5" s="54" t="s">
        <v>25</v>
      </c>
      <c r="AC5" s="55"/>
      <c r="AD5" s="56"/>
      <c r="AE5" s="51" t="s">
        <v>26</v>
      </c>
      <c r="AF5" s="51" t="s">
        <v>27</v>
      </c>
      <c r="AG5" s="51" t="s">
        <v>28</v>
      </c>
      <c r="AH5" s="54" t="s">
        <v>29</v>
      </c>
      <c r="AI5" s="55"/>
      <c r="AJ5" s="56"/>
      <c r="AK5" s="51" t="s">
        <v>30</v>
      </c>
      <c r="AL5" s="51" t="s">
        <v>31</v>
      </c>
      <c r="AM5" s="54" t="s">
        <v>32</v>
      </c>
      <c r="AN5" s="55"/>
      <c r="AO5" s="56"/>
      <c r="AP5" s="54" t="s">
        <v>33</v>
      </c>
      <c r="AQ5" s="55"/>
      <c r="AR5" s="56"/>
      <c r="AS5" s="51"/>
      <c r="AT5" s="51"/>
      <c r="AU5" s="51"/>
      <c r="AV5" s="51"/>
      <c r="AW5" s="51"/>
      <c r="AX5" s="61"/>
      <c r="AY5" s="62"/>
      <c r="AZ5" s="63"/>
      <c r="BA5" s="61"/>
      <c r="BB5" s="62"/>
      <c r="BC5" s="63"/>
      <c r="BD5" s="61"/>
      <c r="BE5" s="62"/>
      <c r="BF5" s="63"/>
      <c r="BG5" s="61"/>
      <c r="BH5" s="62"/>
      <c r="BI5" s="63"/>
      <c r="BJ5" s="51"/>
      <c r="BK5" s="61"/>
      <c r="BL5" s="62"/>
      <c r="BM5" s="63"/>
      <c r="BN5" s="61"/>
      <c r="BO5" s="62"/>
      <c r="BP5" s="63"/>
      <c r="BQ5" s="61"/>
      <c r="BR5" s="62"/>
      <c r="BS5" s="63"/>
    </row>
    <row r="6" spans="1:71" ht="61.9" customHeight="1" x14ac:dyDescent="0.25">
      <c r="A6" s="51"/>
      <c r="B6" s="51"/>
      <c r="C6" s="49" t="s">
        <v>66</v>
      </c>
      <c r="D6" s="67"/>
      <c r="E6" s="52" t="s">
        <v>34</v>
      </c>
      <c r="F6" s="52" t="s">
        <v>35</v>
      </c>
      <c r="G6" s="52" t="s">
        <v>36</v>
      </c>
      <c r="H6" s="52" t="s">
        <v>37</v>
      </c>
      <c r="I6" s="58" t="s">
        <v>38</v>
      </c>
      <c r="J6" s="59"/>
      <c r="K6" s="60"/>
      <c r="L6" s="54" t="s">
        <v>39</v>
      </c>
      <c r="M6" s="55"/>
      <c r="N6" s="56"/>
      <c r="O6" s="54" t="s">
        <v>40</v>
      </c>
      <c r="P6" s="55"/>
      <c r="Q6" s="56"/>
      <c r="R6" s="52" t="s">
        <v>41</v>
      </c>
      <c r="S6" s="54" t="s">
        <v>42</v>
      </c>
      <c r="T6" s="55"/>
      <c r="U6" s="56"/>
      <c r="V6" s="52" t="s">
        <v>43</v>
      </c>
      <c r="W6" s="52" t="s">
        <v>44</v>
      </c>
      <c r="X6" s="51"/>
      <c r="Y6" s="64"/>
      <c r="Z6" s="65"/>
      <c r="AA6" s="66"/>
      <c r="AB6" s="64"/>
      <c r="AC6" s="65"/>
      <c r="AD6" s="66"/>
      <c r="AE6" s="51"/>
      <c r="AF6" s="51"/>
      <c r="AG6" s="51"/>
      <c r="AH6" s="64"/>
      <c r="AI6" s="65"/>
      <c r="AJ6" s="66"/>
      <c r="AK6" s="51"/>
      <c r="AL6" s="51"/>
      <c r="AM6" s="64"/>
      <c r="AN6" s="65"/>
      <c r="AO6" s="66"/>
      <c r="AP6" s="64"/>
      <c r="AQ6" s="65"/>
      <c r="AR6" s="66"/>
      <c r="AS6" s="51"/>
      <c r="AT6" s="51"/>
      <c r="AU6" s="51"/>
      <c r="AV6" s="51"/>
      <c r="AW6" s="51"/>
      <c r="AX6" s="64"/>
      <c r="AY6" s="65"/>
      <c r="AZ6" s="66"/>
      <c r="BA6" s="64"/>
      <c r="BB6" s="65"/>
      <c r="BC6" s="66"/>
      <c r="BD6" s="64"/>
      <c r="BE6" s="65"/>
      <c r="BF6" s="66"/>
      <c r="BG6" s="64"/>
      <c r="BH6" s="65"/>
      <c r="BI6" s="66"/>
      <c r="BJ6" s="51"/>
      <c r="BK6" s="64"/>
      <c r="BL6" s="65"/>
      <c r="BM6" s="66"/>
      <c r="BN6" s="64"/>
      <c r="BO6" s="65"/>
      <c r="BP6" s="66"/>
      <c r="BQ6" s="64"/>
      <c r="BR6" s="65"/>
      <c r="BS6" s="66"/>
    </row>
    <row r="7" spans="1:71" ht="28.15" customHeight="1" x14ac:dyDescent="0.25">
      <c r="A7" s="51"/>
      <c r="B7" s="51"/>
      <c r="C7" s="22"/>
      <c r="D7" s="53"/>
      <c r="E7" s="53"/>
      <c r="F7" s="53"/>
      <c r="G7" s="53"/>
      <c r="H7" s="53"/>
      <c r="I7" s="47" t="s">
        <v>34</v>
      </c>
      <c r="J7" s="46" t="s">
        <v>45</v>
      </c>
      <c r="K7" s="48" t="s">
        <v>36</v>
      </c>
      <c r="L7" s="47" t="s">
        <v>34</v>
      </c>
      <c r="M7" s="46" t="s">
        <v>45</v>
      </c>
      <c r="N7" s="48" t="s">
        <v>36</v>
      </c>
      <c r="O7" s="47" t="s">
        <v>34</v>
      </c>
      <c r="P7" s="46" t="s">
        <v>45</v>
      </c>
      <c r="Q7" s="48" t="s">
        <v>36</v>
      </c>
      <c r="R7" s="53"/>
      <c r="S7" s="47" t="s">
        <v>34</v>
      </c>
      <c r="T7" s="46" t="s">
        <v>45</v>
      </c>
      <c r="U7" s="48" t="s">
        <v>36</v>
      </c>
      <c r="V7" s="53"/>
      <c r="W7" s="53"/>
      <c r="X7" s="51"/>
      <c r="Y7" s="46" t="s">
        <v>34</v>
      </c>
      <c r="Z7" s="46" t="s">
        <v>45</v>
      </c>
      <c r="AA7" s="48" t="s">
        <v>36</v>
      </c>
      <c r="AB7" s="46" t="s">
        <v>34</v>
      </c>
      <c r="AC7" s="46" t="s">
        <v>45</v>
      </c>
      <c r="AD7" s="48" t="s">
        <v>36</v>
      </c>
      <c r="AE7" s="51"/>
      <c r="AF7" s="51"/>
      <c r="AG7" s="51"/>
      <c r="AH7" s="46" t="s">
        <v>34</v>
      </c>
      <c r="AI7" s="46" t="s">
        <v>45</v>
      </c>
      <c r="AJ7" s="48" t="s">
        <v>36</v>
      </c>
      <c r="AK7" s="51"/>
      <c r="AL7" s="51"/>
      <c r="AM7" s="46" t="s">
        <v>34</v>
      </c>
      <c r="AN7" s="46" t="s">
        <v>45</v>
      </c>
      <c r="AO7" s="48" t="s">
        <v>36</v>
      </c>
      <c r="AP7" s="46" t="s">
        <v>34</v>
      </c>
      <c r="AQ7" s="46" t="s">
        <v>45</v>
      </c>
      <c r="AR7" s="48" t="s">
        <v>36</v>
      </c>
      <c r="AS7" s="51"/>
      <c r="AT7" s="51"/>
      <c r="AU7" s="51"/>
      <c r="AV7" s="51"/>
      <c r="AW7" s="51"/>
      <c r="AX7" s="46" t="s">
        <v>34</v>
      </c>
      <c r="AY7" s="46" t="s">
        <v>45</v>
      </c>
      <c r="AZ7" s="48" t="s">
        <v>36</v>
      </c>
      <c r="BA7" s="46" t="s">
        <v>34</v>
      </c>
      <c r="BB7" s="46" t="s">
        <v>45</v>
      </c>
      <c r="BC7" s="48" t="s">
        <v>36</v>
      </c>
      <c r="BD7" s="46" t="s">
        <v>34</v>
      </c>
      <c r="BE7" s="46" t="s">
        <v>45</v>
      </c>
      <c r="BF7" s="48" t="s">
        <v>36</v>
      </c>
      <c r="BG7" s="46" t="s">
        <v>34</v>
      </c>
      <c r="BH7" s="46" t="s">
        <v>45</v>
      </c>
      <c r="BI7" s="48" t="s">
        <v>36</v>
      </c>
      <c r="BJ7" s="51"/>
      <c r="BK7" s="46" t="s">
        <v>34</v>
      </c>
      <c r="BL7" s="46" t="s">
        <v>45</v>
      </c>
      <c r="BM7" s="48" t="s">
        <v>36</v>
      </c>
      <c r="BN7" s="46" t="s">
        <v>34</v>
      </c>
      <c r="BO7" s="46" t="s">
        <v>45</v>
      </c>
      <c r="BP7" s="48" t="s">
        <v>36</v>
      </c>
      <c r="BQ7" s="46" t="s">
        <v>34</v>
      </c>
      <c r="BR7" s="46" t="s">
        <v>45</v>
      </c>
      <c r="BS7" s="48" t="s">
        <v>36</v>
      </c>
    </row>
    <row r="8" spans="1:71" ht="15" customHeight="1" x14ac:dyDescent="0.25">
      <c r="A8" s="23"/>
      <c r="B8" s="24" t="s">
        <v>46</v>
      </c>
      <c r="C8" s="25">
        <v>81</v>
      </c>
      <c r="D8" s="26">
        <f>D10+D11+D12+D13+D14+D15+D16+D17+D18+D19+D20+D21+D22+D23+D24+D25+D26+D27+D28+D29</f>
        <v>7799.15</v>
      </c>
      <c r="E8" s="27">
        <f>E10+E11+E12+E13+E14+E15+E16+E17+E18+E19+E20+E21+E22+E23+E24+E25+E26+E27+E28+E29+E30</f>
        <v>7133.75</v>
      </c>
      <c r="F8" s="27">
        <f>F10+F11+F12+F13+F14+F15+F16+F17+F18+F19+F20+F21+F22+F23+F24+F25+F26+F27+F28+F29+F30</f>
        <v>6189</v>
      </c>
      <c r="G8" s="28">
        <f>F8/E8*100</f>
        <v>86.75661468372175</v>
      </c>
      <c r="H8" s="29">
        <f>H10+H11+H12+H13+H14+H15+H16+H17+H18+H19+H20+H21+H22+H23+H24+H25+H26+H27+H28+H29+H30</f>
        <v>5734</v>
      </c>
      <c r="I8" s="29">
        <f>I10+I11+I12+I13+I14+I15+I16+I17+I18+I19+I20+I21+I22+I23+I24+I25+I26+I27+I28+I29+I30</f>
        <v>2661</v>
      </c>
      <c r="J8" s="29">
        <f>J10+J11+J12+J13+J14+J15+J16+J17+J18+J19+J20+J21+J22+J23+J24+J25+J26+J27+J28+J29+J30</f>
        <v>2340</v>
      </c>
      <c r="K8" s="28">
        <f>J8/I8*100</f>
        <v>87.9368658399098</v>
      </c>
      <c r="L8" s="29">
        <f>L10+L11+L12+L13+L14+L15+L16+L17+L18+L19+L20+L21+L22+L23+L24+L25+L26+L27+L28+L29+L30</f>
        <v>1070</v>
      </c>
      <c r="M8" s="29">
        <f>M10+M11+M12+M13+M14+M15+M16+M17+M18+M19+M20+M21+M22+M23+M24+M25+M26+M27+M28+M29+M30</f>
        <v>1071</v>
      </c>
      <c r="N8" s="28">
        <f>M8/L7:L8*100</f>
        <v>100.09345794392523</v>
      </c>
      <c r="O8" s="29">
        <f>O10+O11+O12+O13+O14+O15+O16+O17+O18+O19+O20+O21+O22+O23+O24+O25+O26+O27+O28+O29+O30</f>
        <v>2566</v>
      </c>
      <c r="P8" s="29">
        <f>P10+P11+P12+P13+P14+P15+P16+P17+P18+P19+P20+P21+P22+P23+P24+P25+P26+P27+P28+P29+P30</f>
        <v>2297</v>
      </c>
      <c r="Q8" s="28">
        <f>P8/O8*100</f>
        <v>89.516757599376461</v>
      </c>
      <c r="R8" s="29">
        <f>R10+R11+R12+R13+R14+R15+R16+R17+R18+R19+R20+R21+R22+R23+R24+R25+R26+R27+R28+R29</f>
        <v>0</v>
      </c>
      <c r="S8" s="29">
        <f>S10+S11+S12+S13+S14+S15+S16+S17+S18+S19+S20+S21+S22+S23+S24+S25+S26+S27+S28+S29+S30</f>
        <v>19</v>
      </c>
      <c r="T8" s="29">
        <f>T10+T11+T12+T13+T14+T15+T16+T17+T18+T19+T20+T21+T22+T23+T24+T25+T26+T27+T28+T29+T30</f>
        <v>26</v>
      </c>
      <c r="U8" s="28">
        <f>T8/S8*100</f>
        <v>136.84210526315789</v>
      </c>
      <c r="V8" s="29">
        <f>V10+V11+V12+V13+V14+V15+V16+V17+V18+V19+V20+V21+V22+V23+V24+V25+V26+V27+V28+V29</f>
        <v>0</v>
      </c>
      <c r="W8" s="29">
        <f>W10+W11+W12+W13+W14+W15+W16+W17+W18+W19+W20+W21+W22+W23+W24+W25+W26+W27+W28+W29</f>
        <v>0</v>
      </c>
      <c r="X8" s="29">
        <f>X10+X11+X12+X13+X14+X15+X16+X17+X18+X19+X20+X21+X22+X23+X24+X25+X26+X27+X28+X29</f>
        <v>132</v>
      </c>
      <c r="Y8" s="29">
        <f>Y10+Y11+Y12+Y13+Y14+Y15+Y16+Y17+Y18+Y19+Y20+Y21+Y22+Y23+Y24+Y25+Y26+Y27+Y28+Y29+Y30</f>
        <v>0</v>
      </c>
      <c r="Z8" s="29">
        <f>Z10+Z11+Z12+Z13+Z14+Z15+Z16+Z17+Z18+Z19+Z20+Z21+Z22+Z23+Z24+Z25+Z26+Z27+Z28+Z29+Z30</f>
        <v>0</v>
      </c>
      <c r="AA8" s="28" t="e">
        <f>Z8/Y8*100</f>
        <v>#DIV/0!</v>
      </c>
      <c r="AB8" s="29">
        <f>AB10+AB11+AB12+AB13+AB14+AB15+AB16+AB17+AB18+AB19+AB20+AB21+AB22+AB23+AB24+AB25+AB26+AB27+AB28+AB29</f>
        <v>0</v>
      </c>
      <c r="AC8" s="29">
        <f>AC10+AC11+AC12+AC13+AC14+AC15+AC16+AC17+AC18+AC19+AC20+AC21+AC22+AC23+AC24+AC25+AC26+AC27+AC28+AC29</f>
        <v>0</v>
      </c>
      <c r="AD8" s="28" t="e">
        <f>AC8/AB8*100</f>
        <v>#DIV/0!</v>
      </c>
      <c r="AE8" s="29">
        <f>AE10+AE11+AE12+AE13+AE14+AE15+AE16+AE17+AE18+AE19+AE20+AE21+AE22+AE23+AE24+AE25+AE26+AE27+AE28+AE29</f>
        <v>0</v>
      </c>
      <c r="AF8" s="29">
        <f>AF10+AF11+AF12+AF13+AF14+AF15+AF16+AF17+AF18+AF19+AF20+AF21+AF22+AF23+AF24+AF25+AF26+AF27+AF28+AF29</f>
        <v>0</v>
      </c>
      <c r="AG8" s="29">
        <f>AG10+AG11+AG12+AG13+AG14+AG15+AG16+AG17+AG18+AG19+AG20+AG21+AG22+AG23+AG24+AG25+AG26+AG27+AG28+AG29</f>
        <v>0</v>
      </c>
      <c r="AH8" s="29">
        <f>AH10+AH11+AH12+AH13+AH14+AH15+AH16+AH17+AH18+AH19+AH20+AH21+AH22+AH23+AH24+AH25+AH26+AH27+AH28+AH29+AH30</f>
        <v>558</v>
      </c>
      <c r="AI8" s="29">
        <f>AI10+AI11+AI12+AI13+AI14+AI15+AI16+AI17+AI18+AI19+AI20+AI21+AI22+AI23+AI24+AI25+AI26+AI27+AI28+AI29+AI30</f>
        <v>323</v>
      </c>
      <c r="AJ8" s="28">
        <f>AI8/AH8*100</f>
        <v>57.885304659498203</v>
      </c>
      <c r="AK8" s="29">
        <f>AK10+AK11+AK12+AK13+AK14+AK15+AK16+AK17+AK18+AK19+AK20+AK21+AK22+AK23+AK24+AK25+AK26+AK27+AK28+AK29</f>
        <v>0</v>
      </c>
      <c r="AL8" s="29">
        <f>AL10+AL11+AL12+AL13+AL14+AL15+AL16+AL17+AL18+AL19+AL20+AL21+AL22+AL23+AL24+AL25+AL26+AL27+AL28+AL29</f>
        <v>0</v>
      </c>
      <c r="AM8" s="27">
        <f>AM10+AM11+AM12+AM13+AM14+AM15+AM16+AM17+AM18+AM19+AM20+AM21+AM22+AM23+AM24+AM25+AM26+AM27+AM28+AM29</f>
        <v>8.75</v>
      </c>
      <c r="AN8" s="27">
        <f>AN10+AN11+AN12+AN13+AN14+AN15+AN16+AN17+AN18+AN19+AN20+AN21+AN22+AN23+AN24+AN25+AN26+AN27+AN28+AN29</f>
        <v>0</v>
      </c>
      <c r="AO8" s="28">
        <f>AN8/AM8*100</f>
        <v>0</v>
      </c>
      <c r="AP8" s="27">
        <f>AP10+AP11+AP12+AP13+AP14+AP15+AP16+AP17+AP18+AP19+AP20+AP21+AP22+AP23+AP24+AP25+AP26+AP27+AP28+AP29</f>
        <v>12</v>
      </c>
      <c r="AQ8" s="27">
        <f>AQ10+AQ11+AQ12+AQ13+AQ14+AQ15+AQ16+AQ17+AQ18+AQ19+AQ20+AQ21+AQ22+AQ23+AQ24+AQ25+AQ26+AQ27+AQ28+AQ29</f>
        <v>0</v>
      </c>
      <c r="AR8" s="28">
        <f>AQ8/AP8*100</f>
        <v>0</v>
      </c>
      <c r="AS8" s="29">
        <f>AS10+AS11+AS12+AS13+AS14+AS15+AS16+AS17+AS18+AS19+AS20+AS21+AS22+AS23+AS24+AS25+AS26+AS27+AS28+AS29</f>
        <v>0</v>
      </c>
      <c r="AT8" s="29">
        <f>AT10+AT11+AT12+AT13+AT14+AT15+AT16+AT17+AT18+AT19+AT20+AT21+AT22+AT23+AT24+AT25+AT26+AT27+AT28+AT29</f>
        <v>0</v>
      </c>
      <c r="AU8" s="29">
        <f>AU10+AU11+AU12+AU13+AU14+AU15+AU16+AU17+AU18+AU19+AU20+AU21+AU22+AU23+AU24+AU25+AU26+AU27+AU28+AU29</f>
        <v>0</v>
      </c>
      <c r="AV8" s="29">
        <f>AV10+AV11+AV12+AV13+AV14+AV15+AV16+AV17+AV18+AV19+AV20+AV21+AV22+AV23+AV24+AV25+AV26+AV27+AV28+AV29</f>
        <v>0</v>
      </c>
      <c r="AW8" s="29">
        <f>AW10+AW11+AW12+AW13+AW14+AW15+AW16+AW17+AW18+AW19+AW20+AW21+AW22+AW23+AW24+AW25+AW26+AW27+AW28+AW29</f>
        <v>0</v>
      </c>
      <c r="AX8" s="29">
        <f>AX10+AX11+AX12+AX13+AX14+AX15+AX16+AX17+AX18+AX19+AX20+AX21+AX22+AX23+AX24+AX25+AX26+AX27+AX28+AX29+AX30</f>
        <v>6601</v>
      </c>
      <c r="AY8" s="29">
        <f>AY10+AY11+AY12+AY13+AY14+AY15+AY16+AY17+AY18+AY19+AY20+AY21+AY22+AY23+AY24+AY25+AY26+AY27+AY28+AY29+AY30</f>
        <v>6641</v>
      </c>
      <c r="AZ8" s="28">
        <f>AY8/AX8*100</f>
        <v>100.60596879260717</v>
      </c>
      <c r="BA8" s="29">
        <f>BA10+BA11+BA12+BA13+BA14+BA15+BA16+BA17+BA18+BA19+BA20+BA21+BA22+BA23+BA24+BA25+BA26+BA27+BA28+BA29+BA30</f>
        <v>5941</v>
      </c>
      <c r="BB8" s="29">
        <f>BB10+BB11+BB12+BB13+BB14+BB15+BB16+BB17+BB18+BB19+BB20+BB21+BB22+BB23+BB24+BB25+BB26+BB27+BB28+BB29+BB30</f>
        <v>4273</v>
      </c>
      <c r="BC8" s="28">
        <f>BB8/BA8*100</f>
        <v>71.923918532233628</v>
      </c>
      <c r="BD8" s="29">
        <f>BD10+BD11+BD12+BD13+BD14+BD15+BD16+BD17+BD18+BD19+BD20+BD21+BD22+BD23+BD24+BD25+BD26+BD27+BD28+BD29+BD30</f>
        <v>1923</v>
      </c>
      <c r="BE8" s="29">
        <f>BE10+BE11+BE12+BE13+BE14+BE15+BE16+BE17+BE18+BE19+BE20+BE21+BE22+BE23+BE24+BE25+BE26+BE27+BE28+BE29+BE30</f>
        <v>723</v>
      </c>
      <c r="BF8" s="28">
        <f>BE8/BD8*100</f>
        <v>37.597503900156006</v>
      </c>
      <c r="BG8" s="29">
        <f>BG10+BG11+BG12+BG13+BG14+BG15+BG16+BG17+BG18+BG19+BG20+BG21+BG22+BG23+BG24+BG25+BG26+BG27+BG28+BG29</f>
        <v>0</v>
      </c>
      <c r="BH8" s="29">
        <f>BH10+BH11+BH12+BH13+BH14+BH15+BH16+BH17+BH18+BH19+BH20+BH21+BH22+BH23+BH24+BH25+BH26+BH27+BH28+BH29</f>
        <v>70</v>
      </c>
      <c r="BI8" s="28" t="e">
        <f>BH8/BG8*100</f>
        <v>#DIV/0!</v>
      </c>
      <c r="BJ8" s="29">
        <f>BJ10+BJ11+BJ12+BJ13+BJ14+BJ15+BJ16+BJ17+BJ18+BJ19+BJ20+BJ21+BJ22+BJ23+BJ24+BJ25+BJ26+BJ27+BJ28+BJ29</f>
        <v>0</v>
      </c>
      <c r="BK8" s="29">
        <f>BK10+BK11+BK12+BK13+BK14+BK15+BK16+BK17+BK18+BK19+BK20+BK21+BK22+BK23+BK24+BK25+BK26+BK27+BK28+BK29+BK30</f>
        <v>60</v>
      </c>
      <c r="BL8" s="29">
        <f>BL10+BL11+BL12+BL13+BL14+BL15+BL16+BL17+BL18+BL19+BL20+BL21+BL22+BL23+BL24+BL25+BL26+BL27+BL28+BL29+BL30</f>
        <v>60</v>
      </c>
      <c r="BM8" s="28">
        <f>BL8/BK8*100</f>
        <v>100</v>
      </c>
      <c r="BN8" s="29">
        <f>BN10+BN11+BN12+BN13+BN14+BN15+BN16+BN17+BN18+BN19+BN20+BN21+BN22+BN23+BN24+BN25+BN26+BN27+BN28+BN29+BN30</f>
        <v>9589</v>
      </c>
      <c r="BO8" s="29">
        <f>BO10+BO11+BO12+BO13+BO14+BO15+BO16+BO17+BO18+BO19+BO20+BO21+BO22+BO23+BO24+BO25+BO26+BO27+BO28+BO29+BO30</f>
        <v>9343</v>
      </c>
      <c r="BP8" s="1">
        <f>BO8/BN8*100</f>
        <v>97.434560433830427</v>
      </c>
      <c r="BQ8" s="3"/>
      <c r="BR8" s="14">
        <v>2200</v>
      </c>
      <c r="BS8" s="14"/>
    </row>
    <row r="9" spans="1:71" ht="15" customHeight="1" x14ac:dyDescent="0.25">
      <c r="A9" s="30"/>
      <c r="B9" s="31"/>
      <c r="C9" s="31"/>
      <c r="D9" s="32"/>
      <c r="E9" s="29"/>
      <c r="F9" s="33"/>
      <c r="G9" s="33"/>
      <c r="H9" s="34"/>
      <c r="I9" s="35"/>
      <c r="J9" s="34"/>
      <c r="K9" s="34"/>
      <c r="L9" s="35"/>
      <c r="M9" s="34"/>
      <c r="N9" s="34"/>
      <c r="O9" s="35"/>
      <c r="P9" s="34"/>
      <c r="Q9" s="34"/>
      <c r="R9" s="34"/>
      <c r="S9" s="35"/>
      <c r="T9" s="34"/>
      <c r="U9" s="34"/>
      <c r="V9" s="34"/>
      <c r="W9" s="34"/>
      <c r="X9" s="2"/>
      <c r="Y9" s="3"/>
      <c r="Z9" s="4"/>
      <c r="AA9" s="4"/>
      <c r="AB9" s="5"/>
      <c r="AC9" s="4"/>
      <c r="AD9" s="4"/>
      <c r="AE9" s="2"/>
      <c r="AF9" s="4"/>
      <c r="AG9" s="4"/>
      <c r="AH9" s="5"/>
      <c r="AI9" s="2"/>
      <c r="AJ9" s="2"/>
      <c r="AK9" s="2"/>
      <c r="AL9" s="4"/>
      <c r="AM9" s="5"/>
      <c r="AN9" s="4"/>
      <c r="AO9" s="4"/>
      <c r="AP9" s="5"/>
      <c r="AQ9" s="4"/>
      <c r="AR9" s="4"/>
      <c r="AS9" s="4"/>
      <c r="AT9" s="4"/>
      <c r="AU9" s="4"/>
      <c r="AV9" s="4"/>
      <c r="AW9" s="4"/>
      <c r="AX9" s="5"/>
      <c r="AY9" s="4"/>
      <c r="AZ9" s="4"/>
      <c r="BA9" s="5"/>
      <c r="BB9" s="4"/>
      <c r="BC9" s="4"/>
      <c r="BD9" s="5"/>
      <c r="BE9" s="2"/>
      <c r="BF9" s="2"/>
      <c r="BG9" s="3"/>
      <c r="BH9" s="4"/>
      <c r="BI9" s="4"/>
      <c r="BJ9" s="2"/>
      <c r="BK9" s="3"/>
      <c r="BL9" s="4"/>
      <c r="BM9" s="4"/>
      <c r="BN9" s="5"/>
      <c r="BO9" s="2"/>
      <c r="BP9" s="36"/>
      <c r="BQ9" s="5"/>
      <c r="BR9" s="2"/>
      <c r="BS9" s="36"/>
    </row>
    <row r="10" spans="1:71" ht="15" customHeight="1" x14ac:dyDescent="0.25">
      <c r="A10" s="30">
        <v>1</v>
      </c>
      <c r="B10" s="24" t="s">
        <v>47</v>
      </c>
      <c r="C10" s="25">
        <v>36</v>
      </c>
      <c r="D10" s="37">
        <v>3446</v>
      </c>
      <c r="E10" s="29">
        <v>3269</v>
      </c>
      <c r="F10" s="37">
        <v>3463</v>
      </c>
      <c r="G10" s="33">
        <v>105.9</v>
      </c>
      <c r="H10" s="37">
        <v>3136</v>
      </c>
      <c r="I10" s="29">
        <v>1281</v>
      </c>
      <c r="J10" s="37">
        <v>1179</v>
      </c>
      <c r="K10" s="33">
        <v>92</v>
      </c>
      <c r="L10" s="29">
        <v>923</v>
      </c>
      <c r="M10" s="37">
        <v>927</v>
      </c>
      <c r="N10" s="33">
        <v>100.4</v>
      </c>
      <c r="O10" s="29">
        <v>958</v>
      </c>
      <c r="P10" s="37">
        <v>1004</v>
      </c>
      <c r="Q10" s="33">
        <v>104.8</v>
      </c>
      <c r="R10" s="37"/>
      <c r="S10" s="29">
        <v>19</v>
      </c>
      <c r="T10" s="37">
        <v>26</v>
      </c>
      <c r="U10" s="33">
        <v>136.80000000000001</v>
      </c>
      <c r="V10" s="37"/>
      <c r="W10" s="37"/>
      <c r="X10" s="68">
        <v>102</v>
      </c>
      <c r="Y10" s="3"/>
      <c r="Z10" s="2"/>
      <c r="AA10" s="2"/>
      <c r="AB10" s="3"/>
      <c r="AC10" s="2"/>
      <c r="AD10" s="2"/>
      <c r="AE10" s="2"/>
      <c r="AF10" s="2"/>
      <c r="AG10" s="2"/>
      <c r="AH10" s="3">
        <v>88</v>
      </c>
      <c r="AI10" s="2">
        <v>225</v>
      </c>
      <c r="AJ10" s="6">
        <v>255.7</v>
      </c>
      <c r="AK10" s="2"/>
      <c r="AL10" s="2"/>
      <c r="AM10" s="3"/>
      <c r="AN10" s="2"/>
      <c r="AO10" s="2"/>
      <c r="AP10" s="3"/>
      <c r="AQ10" s="2"/>
      <c r="AR10" s="2"/>
      <c r="AS10" s="2"/>
      <c r="AT10" s="2"/>
      <c r="AU10" s="2"/>
      <c r="AV10" s="2"/>
      <c r="AW10" s="2"/>
      <c r="AX10" s="3">
        <v>3274</v>
      </c>
      <c r="AY10" s="2">
        <v>3274</v>
      </c>
      <c r="AZ10" s="6">
        <v>100</v>
      </c>
      <c r="BA10" s="3">
        <v>2428</v>
      </c>
      <c r="BB10" s="2">
        <v>2800</v>
      </c>
      <c r="BC10" s="6">
        <v>115.3</v>
      </c>
      <c r="BD10" s="3"/>
      <c r="BE10" s="2"/>
      <c r="BF10" s="2"/>
      <c r="BG10" s="3"/>
      <c r="BH10" s="2">
        <v>70</v>
      </c>
      <c r="BI10" s="6"/>
      <c r="BJ10" s="2"/>
      <c r="BK10" s="3"/>
      <c r="BL10" s="2"/>
      <c r="BM10" s="6"/>
      <c r="BN10" s="3">
        <v>6360</v>
      </c>
      <c r="BO10" s="2">
        <v>6360</v>
      </c>
      <c r="BP10" s="36">
        <v>100</v>
      </c>
      <c r="BQ10" s="3"/>
      <c r="BR10" s="2">
        <v>2200</v>
      </c>
      <c r="BS10" s="36"/>
    </row>
    <row r="11" spans="1:71" ht="15" customHeight="1" x14ac:dyDescent="0.25">
      <c r="A11" s="30">
        <v>2</v>
      </c>
      <c r="B11" s="24" t="s">
        <v>48</v>
      </c>
      <c r="C11" s="25">
        <v>8</v>
      </c>
      <c r="D11" s="37">
        <v>259</v>
      </c>
      <c r="E11" s="29">
        <v>225</v>
      </c>
      <c r="F11" s="37">
        <v>275</v>
      </c>
      <c r="G11" s="33">
        <v>122.2</v>
      </c>
      <c r="H11" s="37">
        <v>245</v>
      </c>
      <c r="I11" s="29">
        <v>136</v>
      </c>
      <c r="J11" s="37">
        <v>119</v>
      </c>
      <c r="K11" s="33">
        <v>87.5</v>
      </c>
      <c r="L11" s="29"/>
      <c r="M11" s="37">
        <v>39</v>
      </c>
      <c r="N11" s="33"/>
      <c r="O11" s="29">
        <v>89</v>
      </c>
      <c r="P11" s="37">
        <v>87</v>
      </c>
      <c r="Q11" s="33">
        <v>97.8</v>
      </c>
      <c r="R11" s="37"/>
      <c r="S11" s="29"/>
      <c r="T11" s="37"/>
      <c r="U11" s="37"/>
      <c r="V11" s="37"/>
      <c r="W11" s="37"/>
      <c r="X11" s="68">
        <v>30</v>
      </c>
      <c r="Y11" s="3"/>
      <c r="Z11" s="2"/>
      <c r="AA11" s="2"/>
      <c r="AB11" s="3"/>
      <c r="AC11" s="2"/>
      <c r="AD11" s="2"/>
      <c r="AE11" s="2"/>
      <c r="AF11" s="2"/>
      <c r="AG11" s="2"/>
      <c r="AH11" s="3">
        <v>20</v>
      </c>
      <c r="AI11" s="2"/>
      <c r="AJ11" s="6"/>
      <c r="AK11" s="2"/>
      <c r="AL11" s="2"/>
      <c r="AM11" s="3"/>
      <c r="AN11" s="2"/>
      <c r="AO11" s="2"/>
      <c r="AP11" s="3"/>
      <c r="AQ11" s="2"/>
      <c r="AR11" s="2"/>
      <c r="AS11" s="2"/>
      <c r="AT11" s="2"/>
      <c r="AU11" s="2"/>
      <c r="AV11" s="2"/>
      <c r="AW11" s="2"/>
      <c r="AX11" s="3">
        <v>225</v>
      </c>
      <c r="AY11" s="2">
        <v>225</v>
      </c>
      <c r="AZ11" s="6">
        <v>100</v>
      </c>
      <c r="BA11" s="3">
        <v>0</v>
      </c>
      <c r="BB11" s="2">
        <v>70</v>
      </c>
      <c r="BC11" s="6"/>
      <c r="BD11" s="3"/>
      <c r="BE11" s="2"/>
      <c r="BF11" s="2"/>
      <c r="BG11" s="3"/>
      <c r="BH11" s="2"/>
      <c r="BI11" s="6"/>
      <c r="BJ11" s="2"/>
      <c r="BK11" s="3"/>
      <c r="BL11" s="2">
        <v>50</v>
      </c>
      <c r="BM11" s="6"/>
      <c r="BN11" s="3">
        <v>450</v>
      </c>
      <c r="BO11" s="2">
        <v>450</v>
      </c>
      <c r="BP11" s="36">
        <v>100</v>
      </c>
      <c r="BQ11" s="3"/>
      <c r="BR11" s="2"/>
      <c r="BS11" s="36"/>
    </row>
    <row r="12" spans="1:71" ht="15" customHeight="1" x14ac:dyDescent="0.25">
      <c r="A12" s="30">
        <v>3</v>
      </c>
      <c r="B12" s="24" t="s">
        <v>49</v>
      </c>
      <c r="C12" s="25">
        <v>34</v>
      </c>
      <c r="D12" s="37">
        <v>3417</v>
      </c>
      <c r="E12" s="29">
        <v>2974</v>
      </c>
      <c r="F12" s="37">
        <v>2213</v>
      </c>
      <c r="G12" s="33">
        <v>74.400000000000006</v>
      </c>
      <c r="H12" s="37">
        <v>2115</v>
      </c>
      <c r="I12" s="29">
        <v>1099</v>
      </c>
      <c r="J12" s="37">
        <v>957</v>
      </c>
      <c r="K12" s="33">
        <v>87.1</v>
      </c>
      <c r="L12" s="29">
        <v>100</v>
      </c>
      <c r="M12" s="37">
        <v>78</v>
      </c>
      <c r="N12" s="33">
        <v>78</v>
      </c>
      <c r="O12" s="29">
        <v>1325</v>
      </c>
      <c r="P12" s="37">
        <v>1080</v>
      </c>
      <c r="Q12" s="33">
        <v>81.5</v>
      </c>
      <c r="R12" s="37"/>
      <c r="S12" s="29"/>
      <c r="T12" s="37"/>
      <c r="U12" s="37"/>
      <c r="V12" s="37"/>
      <c r="W12" s="37"/>
      <c r="X12" s="68"/>
      <c r="Y12" s="3"/>
      <c r="Z12" s="2"/>
      <c r="AA12" s="2"/>
      <c r="AB12" s="3"/>
      <c r="AC12" s="2"/>
      <c r="AD12" s="2"/>
      <c r="AE12" s="2"/>
      <c r="AF12" s="2"/>
      <c r="AG12" s="2"/>
      <c r="AH12" s="3">
        <v>450</v>
      </c>
      <c r="AI12" s="2">
        <v>98</v>
      </c>
      <c r="AJ12" s="6">
        <v>21.8</v>
      </c>
      <c r="AK12" s="2"/>
      <c r="AL12" s="2"/>
      <c r="AM12" s="3"/>
      <c r="AN12" s="2"/>
      <c r="AO12" s="2"/>
      <c r="AP12" s="3"/>
      <c r="AQ12" s="2"/>
      <c r="AR12" s="2"/>
      <c r="AS12" s="2"/>
      <c r="AT12" s="2"/>
      <c r="AU12" s="2"/>
      <c r="AV12" s="2"/>
      <c r="AW12" s="2"/>
      <c r="AX12" s="3">
        <v>2723</v>
      </c>
      <c r="AY12" s="2">
        <v>2723</v>
      </c>
      <c r="AZ12" s="6">
        <v>100</v>
      </c>
      <c r="BA12" s="3">
        <v>2958</v>
      </c>
      <c r="BB12" s="2">
        <v>848</v>
      </c>
      <c r="BC12" s="6">
        <v>28.7</v>
      </c>
      <c r="BD12" s="3">
        <v>1923</v>
      </c>
      <c r="BE12" s="2">
        <v>723</v>
      </c>
      <c r="BF12" s="6">
        <v>37.6</v>
      </c>
      <c r="BG12" s="3"/>
      <c r="BH12" s="2"/>
      <c r="BI12" s="6"/>
      <c r="BJ12" s="2"/>
      <c r="BK12" s="3">
        <v>50</v>
      </c>
      <c r="BL12" s="2"/>
      <c r="BM12" s="6"/>
      <c r="BN12" s="3">
        <v>2574</v>
      </c>
      <c r="BO12" s="2">
        <v>2288</v>
      </c>
      <c r="BP12" s="36">
        <v>88.9</v>
      </c>
      <c r="BQ12" s="3"/>
      <c r="BR12" s="2"/>
      <c r="BS12" s="36"/>
    </row>
    <row r="13" spans="1:71" ht="15" customHeight="1" x14ac:dyDescent="0.25">
      <c r="A13" s="30">
        <v>4</v>
      </c>
      <c r="B13" s="24" t="s">
        <v>50</v>
      </c>
      <c r="C13" s="25"/>
      <c r="D13" s="37">
        <v>160</v>
      </c>
      <c r="E13" s="29">
        <v>100</v>
      </c>
      <c r="F13" s="33"/>
      <c r="G13" s="33"/>
      <c r="H13" s="37">
        <v>0</v>
      </c>
      <c r="I13" s="29"/>
      <c r="J13" s="37"/>
      <c r="K13" s="33"/>
      <c r="L13" s="29"/>
      <c r="M13" s="37"/>
      <c r="N13" s="33"/>
      <c r="O13" s="29"/>
      <c r="P13" s="37"/>
      <c r="Q13" s="33"/>
      <c r="R13" s="37"/>
      <c r="S13" s="29"/>
      <c r="T13" s="37"/>
      <c r="U13" s="37"/>
      <c r="V13" s="37"/>
      <c r="W13" s="37"/>
      <c r="X13" s="68"/>
      <c r="Y13" s="3"/>
      <c r="Z13" s="2"/>
      <c r="AA13" s="2"/>
      <c r="AB13" s="3"/>
      <c r="AC13" s="2"/>
      <c r="AD13" s="2"/>
      <c r="AE13" s="2"/>
      <c r="AF13" s="2"/>
      <c r="AG13" s="2"/>
      <c r="AH13" s="3"/>
      <c r="AI13" s="2"/>
      <c r="AJ13" s="6"/>
      <c r="AK13" s="2"/>
      <c r="AL13" s="2"/>
      <c r="AM13" s="3"/>
      <c r="AN13" s="2"/>
      <c r="AO13" s="2"/>
      <c r="AP13" s="3"/>
      <c r="AQ13" s="2"/>
      <c r="AR13" s="2"/>
      <c r="AS13" s="2"/>
      <c r="AT13" s="2"/>
      <c r="AU13" s="2"/>
      <c r="AV13" s="2"/>
      <c r="AW13" s="2"/>
      <c r="AX13" s="3"/>
      <c r="AY13" s="2"/>
      <c r="AZ13" s="6"/>
      <c r="BA13" s="3"/>
      <c r="BB13" s="2"/>
      <c r="BC13" s="6"/>
      <c r="BD13" s="3"/>
      <c r="BE13" s="2"/>
      <c r="BF13" s="2"/>
      <c r="BG13" s="3"/>
      <c r="BH13" s="2"/>
      <c r="BI13" s="6"/>
      <c r="BJ13" s="2"/>
      <c r="BK13" s="3"/>
      <c r="BL13" s="2"/>
      <c r="BM13" s="6"/>
      <c r="BN13" s="3"/>
      <c r="BO13" s="2"/>
      <c r="BP13" s="36"/>
      <c r="BQ13" s="3"/>
      <c r="BR13" s="2"/>
      <c r="BS13" s="36"/>
    </row>
    <row r="14" spans="1:71" ht="15" customHeight="1" x14ac:dyDescent="0.25">
      <c r="A14" s="30">
        <v>5</v>
      </c>
      <c r="B14" s="24" t="s">
        <v>51</v>
      </c>
      <c r="C14" s="25"/>
      <c r="D14" s="37">
        <v>100</v>
      </c>
      <c r="E14" s="29">
        <v>90</v>
      </c>
      <c r="F14" s="33"/>
      <c r="G14" s="33"/>
      <c r="H14" s="37">
        <v>0</v>
      </c>
      <c r="I14" s="29">
        <v>30</v>
      </c>
      <c r="J14" s="37"/>
      <c r="K14" s="33"/>
      <c r="L14" s="29">
        <v>20</v>
      </c>
      <c r="M14" s="37"/>
      <c r="N14" s="33"/>
      <c r="O14" s="29">
        <v>40</v>
      </c>
      <c r="P14" s="37"/>
      <c r="Q14" s="33"/>
      <c r="R14" s="37"/>
      <c r="S14" s="29"/>
      <c r="T14" s="37"/>
      <c r="U14" s="37"/>
      <c r="V14" s="37"/>
      <c r="W14" s="37"/>
      <c r="X14" s="68"/>
      <c r="Y14" s="3"/>
      <c r="Z14" s="2"/>
      <c r="AA14" s="2"/>
      <c r="AB14" s="3"/>
      <c r="AC14" s="2"/>
      <c r="AD14" s="2"/>
      <c r="AE14" s="2"/>
      <c r="AF14" s="2"/>
      <c r="AG14" s="2"/>
      <c r="AH14" s="3"/>
      <c r="AI14" s="2"/>
      <c r="AJ14" s="6"/>
      <c r="AK14" s="2"/>
      <c r="AL14" s="2"/>
      <c r="AM14" s="3"/>
      <c r="AN14" s="2"/>
      <c r="AO14" s="2"/>
      <c r="AP14" s="3"/>
      <c r="AQ14" s="2"/>
      <c r="AR14" s="2"/>
      <c r="AS14" s="2"/>
      <c r="AT14" s="2"/>
      <c r="AU14" s="2"/>
      <c r="AV14" s="2"/>
      <c r="AW14" s="2"/>
      <c r="AX14" s="3"/>
      <c r="AY14" s="2"/>
      <c r="AZ14" s="6"/>
      <c r="BA14" s="3"/>
      <c r="BB14" s="2"/>
      <c r="BC14" s="6"/>
      <c r="BD14" s="3"/>
      <c r="BE14" s="2"/>
      <c r="BF14" s="2"/>
      <c r="BG14" s="3"/>
      <c r="BH14" s="2"/>
      <c r="BI14" s="6"/>
      <c r="BJ14" s="2"/>
      <c r="BK14" s="3"/>
      <c r="BL14" s="2"/>
      <c r="BM14" s="6"/>
      <c r="BN14" s="3"/>
      <c r="BO14" s="2"/>
      <c r="BP14" s="36"/>
      <c r="BQ14" s="3"/>
      <c r="BR14" s="2"/>
      <c r="BS14" s="36"/>
    </row>
    <row r="15" spans="1:71" ht="15" customHeight="1" x14ac:dyDescent="0.25">
      <c r="A15" s="30">
        <v>6</v>
      </c>
      <c r="B15" s="24" t="s">
        <v>52</v>
      </c>
      <c r="C15" s="25">
        <v>3</v>
      </c>
      <c r="D15" s="37">
        <v>170</v>
      </c>
      <c r="E15" s="29">
        <v>125</v>
      </c>
      <c r="F15" s="37">
        <v>80</v>
      </c>
      <c r="G15" s="33">
        <v>64</v>
      </c>
      <c r="H15" s="37">
        <v>80</v>
      </c>
      <c r="I15" s="29"/>
      <c r="J15" s="37">
        <v>50</v>
      </c>
      <c r="K15" s="33"/>
      <c r="L15" s="29"/>
      <c r="M15" s="37"/>
      <c r="N15" s="33"/>
      <c r="O15" s="29"/>
      <c r="P15" s="37">
        <v>30</v>
      </c>
      <c r="Q15" s="33"/>
      <c r="R15" s="37"/>
      <c r="S15" s="29"/>
      <c r="T15" s="37"/>
      <c r="U15" s="37"/>
      <c r="V15" s="37"/>
      <c r="W15" s="37"/>
      <c r="X15" s="2"/>
      <c r="Y15" s="3"/>
      <c r="Z15" s="2"/>
      <c r="AA15" s="2"/>
      <c r="AB15" s="3"/>
      <c r="AC15" s="2"/>
      <c r="AD15" s="2"/>
      <c r="AE15" s="2"/>
      <c r="AF15" s="2"/>
      <c r="AG15" s="2"/>
      <c r="AH15" s="3"/>
      <c r="AI15" s="2"/>
      <c r="AJ15" s="6"/>
      <c r="AK15" s="2"/>
      <c r="AL15" s="2"/>
      <c r="AM15" s="3"/>
      <c r="AN15" s="2"/>
      <c r="AO15" s="2"/>
      <c r="AP15" s="3"/>
      <c r="AQ15" s="2"/>
      <c r="AR15" s="2"/>
      <c r="AS15" s="2"/>
      <c r="AT15" s="2"/>
      <c r="AU15" s="2"/>
      <c r="AV15" s="2"/>
      <c r="AW15" s="2"/>
      <c r="AX15" s="3">
        <v>125</v>
      </c>
      <c r="AY15" s="2">
        <v>125</v>
      </c>
      <c r="AZ15" s="6">
        <v>100</v>
      </c>
      <c r="BA15" s="3">
        <v>200</v>
      </c>
      <c r="BB15" s="2">
        <v>200</v>
      </c>
      <c r="BC15" s="6">
        <v>100</v>
      </c>
      <c r="BD15" s="3"/>
      <c r="BE15" s="2"/>
      <c r="BF15" s="2"/>
      <c r="BG15" s="3"/>
      <c r="BH15" s="2"/>
      <c r="BI15" s="6"/>
      <c r="BJ15" s="2"/>
      <c r="BK15" s="3"/>
      <c r="BL15" s="2"/>
      <c r="BM15" s="6"/>
      <c r="BN15" s="3">
        <v>125</v>
      </c>
      <c r="BO15" s="2">
        <v>125</v>
      </c>
      <c r="BP15" s="36">
        <v>100</v>
      </c>
      <c r="BQ15" s="3"/>
      <c r="BR15" s="2"/>
      <c r="BS15" s="36"/>
    </row>
    <row r="16" spans="1:71" ht="15" customHeight="1" x14ac:dyDescent="0.25">
      <c r="A16" s="30">
        <v>7</v>
      </c>
      <c r="B16" s="24" t="s">
        <v>53</v>
      </c>
      <c r="C16" s="25"/>
      <c r="D16" s="37">
        <v>0</v>
      </c>
      <c r="E16" s="29">
        <v>60</v>
      </c>
      <c r="F16" s="37">
        <v>25</v>
      </c>
      <c r="G16" s="33">
        <v>41.7</v>
      </c>
      <c r="H16" s="37">
        <v>25</v>
      </c>
      <c r="I16" s="29">
        <v>35</v>
      </c>
      <c r="J16" s="37"/>
      <c r="K16" s="33"/>
      <c r="L16" s="29"/>
      <c r="M16" s="37"/>
      <c r="N16" s="33"/>
      <c r="O16" s="29">
        <v>25</v>
      </c>
      <c r="P16" s="37">
        <v>25</v>
      </c>
      <c r="Q16" s="33">
        <v>100</v>
      </c>
      <c r="R16" s="37"/>
      <c r="S16" s="29"/>
      <c r="T16" s="37"/>
      <c r="U16" s="37"/>
      <c r="V16" s="37"/>
      <c r="W16" s="37"/>
      <c r="X16" s="2"/>
      <c r="Y16" s="3"/>
      <c r="Z16" s="2"/>
      <c r="AA16" s="2"/>
      <c r="AB16" s="3"/>
      <c r="AC16" s="2"/>
      <c r="AD16" s="2"/>
      <c r="AE16" s="2"/>
      <c r="AF16" s="2"/>
      <c r="AG16" s="2"/>
      <c r="AH16" s="3"/>
      <c r="AI16" s="2"/>
      <c r="AJ16" s="6"/>
      <c r="AK16" s="2"/>
      <c r="AL16" s="2"/>
      <c r="AM16" s="3"/>
      <c r="AN16" s="2"/>
      <c r="AO16" s="2"/>
      <c r="AP16" s="3"/>
      <c r="AQ16" s="2"/>
      <c r="AR16" s="2"/>
      <c r="AS16" s="2"/>
      <c r="AT16" s="2"/>
      <c r="AU16" s="2"/>
      <c r="AV16" s="2"/>
      <c r="AW16" s="2"/>
      <c r="AX16" s="3"/>
      <c r="AY16" s="2">
        <v>40</v>
      </c>
      <c r="AZ16" s="6"/>
      <c r="BA16" s="3"/>
      <c r="BB16" s="2"/>
      <c r="BC16" s="6"/>
      <c r="BD16" s="3"/>
      <c r="BE16" s="2"/>
      <c r="BF16" s="2"/>
      <c r="BG16" s="3"/>
      <c r="BH16" s="2"/>
      <c r="BI16" s="6"/>
      <c r="BJ16" s="2"/>
      <c r="BK16" s="3"/>
      <c r="BL16" s="2"/>
      <c r="BM16" s="6"/>
      <c r="BN16" s="3"/>
      <c r="BO16" s="2"/>
      <c r="BP16" s="36"/>
      <c r="BQ16" s="3"/>
      <c r="BR16" s="2"/>
      <c r="BS16" s="36"/>
    </row>
    <row r="17" spans="1:71" ht="15" customHeight="1" x14ac:dyDescent="0.25">
      <c r="A17" s="30">
        <v>8</v>
      </c>
      <c r="B17" s="24" t="s">
        <v>54</v>
      </c>
      <c r="C17" s="25"/>
      <c r="D17" s="37">
        <v>17.399999999999999</v>
      </c>
      <c r="E17" s="29">
        <v>18</v>
      </c>
      <c r="F17" s="33"/>
      <c r="G17" s="33"/>
      <c r="H17" s="37">
        <v>0</v>
      </c>
      <c r="I17" s="29"/>
      <c r="J17" s="37"/>
      <c r="K17" s="33"/>
      <c r="L17" s="29"/>
      <c r="M17" s="37"/>
      <c r="N17" s="33"/>
      <c r="O17" s="29"/>
      <c r="P17" s="37"/>
      <c r="Q17" s="33"/>
      <c r="R17" s="37"/>
      <c r="S17" s="29"/>
      <c r="T17" s="37"/>
      <c r="U17" s="37"/>
      <c r="V17" s="37"/>
      <c r="W17" s="37"/>
      <c r="X17" s="2"/>
      <c r="Y17" s="3"/>
      <c r="Z17" s="2"/>
      <c r="AA17" s="2"/>
      <c r="AB17" s="3"/>
      <c r="AC17" s="2"/>
      <c r="AD17" s="2"/>
      <c r="AE17" s="2"/>
      <c r="AF17" s="2"/>
      <c r="AG17" s="2"/>
      <c r="AH17" s="3"/>
      <c r="AI17" s="2"/>
      <c r="AJ17" s="6"/>
      <c r="AK17" s="2"/>
      <c r="AL17" s="2"/>
      <c r="AM17" s="3">
        <v>6</v>
      </c>
      <c r="AN17" s="2"/>
      <c r="AO17" s="6"/>
      <c r="AP17" s="7">
        <v>12</v>
      </c>
      <c r="AQ17" s="6"/>
      <c r="AR17" s="6"/>
      <c r="AS17" s="2"/>
      <c r="AT17" s="2"/>
      <c r="AU17" s="2"/>
      <c r="AV17" s="2"/>
      <c r="AW17" s="2"/>
      <c r="AX17" s="3">
        <v>18</v>
      </c>
      <c r="AY17" s="2">
        <v>18</v>
      </c>
      <c r="AZ17" s="6">
        <v>100</v>
      </c>
      <c r="BA17" s="3">
        <v>100</v>
      </c>
      <c r="BB17" s="2">
        <v>100</v>
      </c>
      <c r="BC17" s="6">
        <v>100</v>
      </c>
      <c r="BD17" s="3"/>
      <c r="BE17" s="2"/>
      <c r="BF17" s="2"/>
      <c r="BG17" s="3"/>
      <c r="BH17" s="2"/>
      <c r="BI17" s="6"/>
      <c r="BJ17" s="2"/>
      <c r="BK17" s="3"/>
      <c r="BL17" s="2"/>
      <c r="BM17" s="6"/>
      <c r="BN17" s="3"/>
      <c r="BO17" s="2"/>
      <c r="BP17" s="36"/>
      <c r="BQ17" s="3"/>
      <c r="BR17" s="2"/>
      <c r="BS17" s="36"/>
    </row>
    <row r="18" spans="1:71" ht="15" customHeight="1" x14ac:dyDescent="0.25">
      <c r="A18" s="30">
        <v>9</v>
      </c>
      <c r="B18" s="24" t="s">
        <v>55</v>
      </c>
      <c r="C18" s="25"/>
      <c r="D18" s="37">
        <v>30</v>
      </c>
      <c r="E18" s="29">
        <v>30</v>
      </c>
      <c r="F18" s="37">
        <v>30</v>
      </c>
      <c r="G18" s="33">
        <v>100</v>
      </c>
      <c r="H18" s="37">
        <v>30</v>
      </c>
      <c r="I18" s="29"/>
      <c r="J18" s="37"/>
      <c r="K18" s="33"/>
      <c r="L18" s="29"/>
      <c r="M18" s="37"/>
      <c r="N18" s="33"/>
      <c r="O18" s="29">
        <v>30</v>
      </c>
      <c r="P18" s="37">
        <v>30</v>
      </c>
      <c r="Q18" s="33">
        <v>100</v>
      </c>
      <c r="R18" s="37"/>
      <c r="S18" s="29"/>
      <c r="T18" s="37"/>
      <c r="U18" s="37"/>
      <c r="V18" s="37"/>
      <c r="W18" s="37"/>
      <c r="X18" s="2"/>
      <c r="Y18" s="3"/>
      <c r="Z18" s="2"/>
      <c r="AA18" s="2"/>
      <c r="AB18" s="3"/>
      <c r="AC18" s="2"/>
      <c r="AD18" s="2"/>
      <c r="AE18" s="2"/>
      <c r="AF18" s="2"/>
      <c r="AG18" s="2"/>
      <c r="AH18" s="3"/>
      <c r="AI18" s="2"/>
      <c r="AJ18" s="6"/>
      <c r="AK18" s="2"/>
      <c r="AL18" s="2"/>
      <c r="AM18" s="3"/>
      <c r="AN18" s="2"/>
      <c r="AO18" s="6"/>
      <c r="AP18" s="3"/>
      <c r="AQ18" s="2"/>
      <c r="AR18" s="2"/>
      <c r="AS18" s="2"/>
      <c r="AT18" s="2"/>
      <c r="AU18" s="2"/>
      <c r="AV18" s="2"/>
      <c r="AW18" s="2"/>
      <c r="AX18" s="3">
        <v>30</v>
      </c>
      <c r="AY18" s="2">
        <v>30</v>
      </c>
      <c r="AZ18" s="6">
        <v>100</v>
      </c>
      <c r="BA18" s="3">
        <v>210</v>
      </c>
      <c r="BB18" s="2">
        <v>210</v>
      </c>
      <c r="BC18" s="6">
        <v>100</v>
      </c>
      <c r="BD18" s="3"/>
      <c r="BE18" s="2"/>
      <c r="BF18" s="2"/>
      <c r="BG18" s="3"/>
      <c r="BH18" s="2"/>
      <c r="BI18" s="6"/>
      <c r="BJ18" s="2"/>
      <c r="BK18" s="3"/>
      <c r="BL18" s="2"/>
      <c r="BM18" s="6"/>
      <c r="BN18" s="3">
        <v>30</v>
      </c>
      <c r="BO18" s="2">
        <v>30</v>
      </c>
      <c r="BP18" s="36">
        <v>100</v>
      </c>
      <c r="BQ18" s="3"/>
      <c r="BR18" s="2"/>
      <c r="BS18" s="36"/>
    </row>
    <row r="19" spans="1:71" ht="15" customHeight="1" x14ac:dyDescent="0.25">
      <c r="A19" s="30">
        <v>10</v>
      </c>
      <c r="B19" s="24" t="s">
        <v>56</v>
      </c>
      <c r="C19" s="25"/>
      <c r="D19" s="37">
        <v>90</v>
      </c>
      <c r="E19" s="29">
        <v>115</v>
      </c>
      <c r="F19" s="33"/>
      <c r="G19" s="33"/>
      <c r="H19" s="37">
        <v>0</v>
      </c>
      <c r="I19" s="29">
        <v>45</v>
      </c>
      <c r="J19" s="37"/>
      <c r="K19" s="33"/>
      <c r="L19" s="29"/>
      <c r="M19" s="37"/>
      <c r="N19" s="33"/>
      <c r="O19" s="29">
        <v>48</v>
      </c>
      <c r="P19" s="37"/>
      <c r="Q19" s="33"/>
      <c r="R19" s="37"/>
      <c r="S19" s="29"/>
      <c r="T19" s="37"/>
      <c r="U19" s="37"/>
      <c r="V19" s="37"/>
      <c r="W19" s="37"/>
      <c r="X19" s="2"/>
      <c r="Y19" s="3"/>
      <c r="Z19" s="2"/>
      <c r="AA19" s="2"/>
      <c r="AB19" s="3"/>
      <c r="AC19" s="2"/>
      <c r="AD19" s="2"/>
      <c r="AE19" s="2"/>
      <c r="AF19" s="2"/>
      <c r="AG19" s="2"/>
      <c r="AH19" s="3"/>
      <c r="AI19" s="2"/>
      <c r="AJ19" s="2"/>
      <c r="AK19" s="2"/>
      <c r="AL19" s="2"/>
      <c r="AM19" s="3"/>
      <c r="AN19" s="2"/>
      <c r="AO19" s="6"/>
      <c r="AP19" s="3"/>
      <c r="AQ19" s="2"/>
      <c r="AR19" s="2"/>
      <c r="AS19" s="2"/>
      <c r="AT19" s="2"/>
      <c r="AU19" s="2"/>
      <c r="AV19" s="2"/>
      <c r="AW19" s="2"/>
      <c r="AX19" s="3">
        <v>93</v>
      </c>
      <c r="AY19" s="2">
        <v>93</v>
      </c>
      <c r="AZ19" s="6">
        <v>100</v>
      </c>
      <c r="BA19" s="3"/>
      <c r="BB19" s="2"/>
      <c r="BC19" s="6"/>
      <c r="BD19" s="3"/>
      <c r="BE19" s="2"/>
      <c r="BF19" s="2"/>
      <c r="BG19" s="3"/>
      <c r="BH19" s="2"/>
      <c r="BI19" s="6"/>
      <c r="BJ19" s="2"/>
      <c r="BK19" s="3"/>
      <c r="BL19" s="2"/>
      <c r="BM19" s="6"/>
      <c r="BN19" s="3"/>
      <c r="BO19" s="2">
        <v>40</v>
      </c>
      <c r="BP19" s="36"/>
      <c r="BQ19" s="3"/>
      <c r="BR19" s="2"/>
      <c r="BS19" s="36"/>
    </row>
    <row r="20" spans="1:71" ht="15" customHeight="1" x14ac:dyDescent="0.25">
      <c r="A20" s="30">
        <v>11</v>
      </c>
      <c r="B20" s="24" t="s">
        <v>57</v>
      </c>
      <c r="C20" s="25"/>
      <c r="D20" s="26">
        <v>0.75</v>
      </c>
      <c r="E20" s="27">
        <v>0.75</v>
      </c>
      <c r="F20" s="26"/>
      <c r="G20" s="33"/>
      <c r="H20" s="37">
        <v>0</v>
      </c>
      <c r="I20" s="29"/>
      <c r="J20" s="37"/>
      <c r="K20" s="33"/>
      <c r="L20" s="29"/>
      <c r="M20" s="37"/>
      <c r="N20" s="33"/>
      <c r="O20" s="29"/>
      <c r="P20" s="37"/>
      <c r="Q20" s="33"/>
      <c r="R20" s="37"/>
      <c r="S20" s="29"/>
      <c r="T20" s="37"/>
      <c r="U20" s="37"/>
      <c r="V20" s="37"/>
      <c r="W20" s="37"/>
      <c r="X20" s="2"/>
      <c r="Y20" s="3"/>
      <c r="Z20" s="2"/>
      <c r="AA20" s="2"/>
      <c r="AB20" s="3"/>
      <c r="AC20" s="2"/>
      <c r="AD20" s="2"/>
      <c r="AE20" s="2"/>
      <c r="AF20" s="2"/>
      <c r="AG20" s="2"/>
      <c r="AH20" s="3"/>
      <c r="AI20" s="2"/>
      <c r="AJ20" s="2"/>
      <c r="AK20" s="2"/>
      <c r="AL20" s="2"/>
      <c r="AM20" s="38">
        <v>0.75</v>
      </c>
      <c r="AN20" s="39"/>
      <c r="AO20" s="6"/>
      <c r="AP20" s="38"/>
      <c r="AQ20" s="2"/>
      <c r="AR20" s="2"/>
      <c r="AS20" s="2"/>
      <c r="AT20" s="2"/>
      <c r="AU20" s="2"/>
      <c r="AV20" s="2"/>
      <c r="AW20" s="2"/>
      <c r="AX20" s="3"/>
      <c r="AY20" s="2"/>
      <c r="AZ20" s="6"/>
      <c r="BA20" s="3"/>
      <c r="BB20" s="2"/>
      <c r="BC20" s="6"/>
      <c r="BD20" s="3"/>
      <c r="BE20" s="2"/>
      <c r="BF20" s="2"/>
      <c r="BG20" s="3"/>
      <c r="BH20" s="2"/>
      <c r="BI20" s="2"/>
      <c r="BJ20" s="2"/>
      <c r="BK20" s="3"/>
      <c r="BL20" s="2"/>
      <c r="BM20" s="6"/>
      <c r="BN20" s="3"/>
      <c r="BO20" s="2"/>
      <c r="BP20" s="36"/>
      <c r="BQ20" s="3"/>
      <c r="BR20" s="2"/>
      <c r="BS20" s="36"/>
    </row>
    <row r="21" spans="1:71" s="11" customFormat="1" ht="15" customHeight="1" x14ac:dyDescent="0.25">
      <c r="A21" s="40">
        <v>12</v>
      </c>
      <c r="B21" s="41" t="s">
        <v>58</v>
      </c>
      <c r="C21" s="42"/>
      <c r="D21" s="43">
        <v>3</v>
      </c>
      <c r="E21" s="29">
        <v>0</v>
      </c>
      <c r="F21" s="43"/>
      <c r="G21" s="43"/>
      <c r="H21" s="44">
        <v>0</v>
      </c>
      <c r="I21" s="29"/>
      <c r="J21" s="44"/>
      <c r="K21" s="43"/>
      <c r="L21" s="29"/>
      <c r="M21" s="44"/>
      <c r="N21" s="43"/>
      <c r="O21" s="29"/>
      <c r="P21" s="44"/>
      <c r="Q21" s="43"/>
      <c r="R21" s="44"/>
      <c r="S21" s="29"/>
      <c r="T21" s="44"/>
      <c r="U21" s="44"/>
      <c r="V21" s="44"/>
      <c r="W21" s="44"/>
      <c r="X21" s="8"/>
      <c r="Y21" s="3"/>
      <c r="Z21" s="8"/>
      <c r="AA21" s="8"/>
      <c r="AB21" s="3"/>
      <c r="AC21" s="8"/>
      <c r="AD21" s="8"/>
      <c r="AE21" s="8"/>
      <c r="AF21" s="8"/>
      <c r="AG21" s="8"/>
      <c r="AH21" s="3"/>
      <c r="AI21" s="8"/>
      <c r="AJ21" s="8"/>
      <c r="AK21" s="8"/>
      <c r="AL21" s="8"/>
      <c r="AM21" s="7"/>
      <c r="AN21" s="9"/>
      <c r="AO21" s="9"/>
      <c r="AP21" s="7"/>
      <c r="AQ21" s="8"/>
      <c r="AR21" s="8"/>
      <c r="AS21" s="8"/>
      <c r="AT21" s="8"/>
      <c r="AU21" s="8"/>
      <c r="AV21" s="8"/>
      <c r="AW21" s="8"/>
      <c r="AX21" s="3"/>
      <c r="AY21" s="8"/>
      <c r="AZ21" s="9"/>
      <c r="BA21" s="3"/>
      <c r="BB21" s="8"/>
      <c r="BC21" s="9"/>
      <c r="BD21" s="3"/>
      <c r="BE21" s="8"/>
      <c r="BF21" s="8"/>
      <c r="BG21" s="3"/>
      <c r="BH21" s="8"/>
      <c r="BI21" s="8"/>
      <c r="BJ21" s="8"/>
      <c r="BK21" s="3"/>
      <c r="BL21" s="8"/>
      <c r="BM21" s="9"/>
      <c r="BN21" s="3"/>
      <c r="BO21" s="8"/>
      <c r="BP21" s="10"/>
      <c r="BQ21" s="3"/>
      <c r="BR21" s="2"/>
      <c r="BS21" s="36"/>
    </row>
    <row r="22" spans="1:71" ht="15" customHeight="1" x14ac:dyDescent="0.25">
      <c r="A22" s="30">
        <v>13</v>
      </c>
      <c r="B22" s="24" t="s">
        <v>59</v>
      </c>
      <c r="C22" s="25"/>
      <c r="D22" s="37">
        <v>1</v>
      </c>
      <c r="E22" s="29">
        <v>1</v>
      </c>
      <c r="F22" s="33"/>
      <c r="G22" s="33"/>
      <c r="H22" s="37">
        <v>0</v>
      </c>
      <c r="I22" s="29"/>
      <c r="J22" s="37"/>
      <c r="K22" s="33"/>
      <c r="L22" s="29"/>
      <c r="M22" s="37"/>
      <c r="N22" s="33"/>
      <c r="O22" s="29"/>
      <c r="P22" s="37"/>
      <c r="Q22" s="33"/>
      <c r="R22" s="37"/>
      <c r="S22" s="29"/>
      <c r="T22" s="37"/>
      <c r="U22" s="37"/>
      <c r="V22" s="37"/>
      <c r="W22" s="37"/>
      <c r="X22" s="2"/>
      <c r="Y22" s="3"/>
      <c r="Z22" s="2"/>
      <c r="AA22" s="2"/>
      <c r="AB22" s="3"/>
      <c r="AC22" s="2"/>
      <c r="AD22" s="2"/>
      <c r="AE22" s="2"/>
      <c r="AF22" s="2"/>
      <c r="AG22" s="2"/>
      <c r="AH22" s="3"/>
      <c r="AI22" s="2"/>
      <c r="AJ22" s="2"/>
      <c r="AK22" s="2"/>
      <c r="AL22" s="2"/>
      <c r="AM22" s="7">
        <v>1</v>
      </c>
      <c r="AN22" s="6"/>
      <c r="AO22" s="6"/>
      <c r="AP22" s="7"/>
      <c r="AQ22" s="2"/>
      <c r="AR22" s="2"/>
      <c r="AS22" s="2"/>
      <c r="AT22" s="2"/>
      <c r="AU22" s="2"/>
      <c r="AV22" s="2"/>
      <c r="AW22" s="2"/>
      <c r="AX22" s="3"/>
      <c r="AY22" s="2"/>
      <c r="AZ22" s="6"/>
      <c r="BA22" s="3"/>
      <c r="BB22" s="2"/>
      <c r="BC22" s="6"/>
      <c r="BD22" s="3"/>
      <c r="BE22" s="2"/>
      <c r="BF22" s="2"/>
      <c r="BG22" s="3"/>
      <c r="BH22" s="2"/>
      <c r="BI22" s="2"/>
      <c r="BJ22" s="2"/>
      <c r="BK22" s="3"/>
      <c r="BL22" s="2"/>
      <c r="BM22" s="6"/>
      <c r="BN22" s="3"/>
      <c r="BO22" s="2"/>
      <c r="BP22" s="36"/>
      <c r="BQ22" s="3"/>
      <c r="BR22" s="2"/>
      <c r="BS22" s="36"/>
    </row>
    <row r="23" spans="1:71" ht="15" customHeight="1" x14ac:dyDescent="0.25">
      <c r="A23" s="30">
        <v>14</v>
      </c>
      <c r="B23" s="24" t="s">
        <v>60</v>
      </c>
      <c r="C23" s="25"/>
      <c r="D23" s="37">
        <v>42</v>
      </c>
      <c r="E23" s="29">
        <v>50</v>
      </c>
      <c r="F23" s="37">
        <v>40</v>
      </c>
      <c r="G23" s="33">
        <v>80</v>
      </c>
      <c r="H23" s="37">
        <v>40</v>
      </c>
      <c r="I23" s="29">
        <v>20</v>
      </c>
      <c r="J23" s="37">
        <v>20</v>
      </c>
      <c r="K23" s="33">
        <v>100</v>
      </c>
      <c r="L23" s="29">
        <v>20</v>
      </c>
      <c r="M23" s="37">
        <v>20</v>
      </c>
      <c r="N23" s="33">
        <v>100</v>
      </c>
      <c r="O23" s="29">
        <v>10</v>
      </c>
      <c r="P23" s="37"/>
      <c r="Q23" s="33"/>
      <c r="R23" s="37"/>
      <c r="S23" s="29"/>
      <c r="T23" s="37"/>
      <c r="U23" s="37"/>
      <c r="V23" s="37"/>
      <c r="W23" s="37"/>
      <c r="X23" s="2"/>
      <c r="Y23" s="3"/>
      <c r="Z23" s="2"/>
      <c r="AA23" s="2"/>
      <c r="AB23" s="3"/>
      <c r="AC23" s="2"/>
      <c r="AD23" s="2"/>
      <c r="AE23" s="2"/>
      <c r="AF23" s="2"/>
      <c r="AG23" s="2"/>
      <c r="AH23" s="3"/>
      <c r="AI23" s="2"/>
      <c r="AJ23" s="2"/>
      <c r="AK23" s="2"/>
      <c r="AL23" s="2"/>
      <c r="AM23" s="7"/>
      <c r="AN23" s="6"/>
      <c r="AO23" s="6"/>
      <c r="AP23" s="7"/>
      <c r="AQ23" s="2"/>
      <c r="AR23" s="2"/>
      <c r="AS23" s="2"/>
      <c r="AT23" s="2"/>
      <c r="AU23" s="2"/>
      <c r="AV23" s="2"/>
      <c r="AW23" s="2"/>
      <c r="AX23" s="3">
        <v>50</v>
      </c>
      <c r="AY23" s="2">
        <v>50</v>
      </c>
      <c r="AZ23" s="6">
        <v>100</v>
      </c>
      <c r="BA23" s="3"/>
      <c r="BB23" s="2"/>
      <c r="BC23" s="6"/>
      <c r="BD23" s="3"/>
      <c r="BE23" s="2"/>
      <c r="BF23" s="2"/>
      <c r="BG23" s="3"/>
      <c r="BH23" s="2"/>
      <c r="BI23" s="2"/>
      <c r="BJ23" s="2"/>
      <c r="BK23" s="3">
        <v>10</v>
      </c>
      <c r="BL23" s="2">
        <v>10</v>
      </c>
      <c r="BM23" s="6">
        <v>100</v>
      </c>
      <c r="BN23" s="3">
        <v>50</v>
      </c>
      <c r="BO23" s="2">
        <v>50</v>
      </c>
      <c r="BP23" s="36">
        <v>100</v>
      </c>
      <c r="BQ23" s="3"/>
      <c r="BR23" s="2"/>
      <c r="BS23" s="36"/>
    </row>
    <row r="24" spans="1:71" ht="15" customHeight="1" x14ac:dyDescent="0.25">
      <c r="A24" s="30">
        <v>15</v>
      </c>
      <c r="B24" s="24" t="s">
        <v>61</v>
      </c>
      <c r="C24" s="25"/>
      <c r="D24" s="37">
        <v>32</v>
      </c>
      <c r="E24" s="29">
        <v>33</v>
      </c>
      <c r="F24" s="37">
        <v>33</v>
      </c>
      <c r="G24" s="33">
        <v>100</v>
      </c>
      <c r="H24" s="37">
        <v>33</v>
      </c>
      <c r="I24" s="29"/>
      <c r="J24" s="37"/>
      <c r="K24" s="33"/>
      <c r="L24" s="29">
        <v>7</v>
      </c>
      <c r="M24" s="37">
        <v>7</v>
      </c>
      <c r="N24" s="33">
        <v>100</v>
      </c>
      <c r="O24" s="29">
        <v>26</v>
      </c>
      <c r="P24" s="37">
        <v>26</v>
      </c>
      <c r="Q24" s="33">
        <v>100</v>
      </c>
      <c r="R24" s="37"/>
      <c r="S24" s="29"/>
      <c r="T24" s="37"/>
      <c r="U24" s="37"/>
      <c r="V24" s="37"/>
      <c r="W24" s="37"/>
      <c r="X24" s="2"/>
      <c r="Y24" s="3"/>
      <c r="Z24" s="2"/>
      <c r="AA24" s="2"/>
      <c r="AB24" s="3"/>
      <c r="AC24" s="2"/>
      <c r="AD24" s="2"/>
      <c r="AE24" s="2"/>
      <c r="AF24" s="2"/>
      <c r="AG24" s="2"/>
      <c r="AH24" s="3"/>
      <c r="AI24" s="2"/>
      <c r="AJ24" s="2"/>
      <c r="AK24" s="2"/>
      <c r="AL24" s="2"/>
      <c r="AM24" s="7"/>
      <c r="AN24" s="6"/>
      <c r="AO24" s="6"/>
      <c r="AP24" s="7"/>
      <c r="AQ24" s="2"/>
      <c r="AR24" s="2"/>
      <c r="AS24" s="2"/>
      <c r="AT24" s="2"/>
      <c r="AU24" s="2"/>
      <c r="AV24" s="2"/>
      <c r="AW24" s="2"/>
      <c r="AX24" s="3">
        <v>33</v>
      </c>
      <c r="AY24" s="2">
        <v>33</v>
      </c>
      <c r="AZ24" s="6">
        <v>100</v>
      </c>
      <c r="BA24" s="3">
        <v>45</v>
      </c>
      <c r="BB24" s="2">
        <v>45</v>
      </c>
      <c r="BC24" s="6">
        <v>100</v>
      </c>
      <c r="BD24" s="3"/>
      <c r="BE24" s="2"/>
      <c r="BF24" s="2"/>
      <c r="BG24" s="3"/>
      <c r="BH24" s="2"/>
      <c r="BI24" s="2"/>
      <c r="BJ24" s="2"/>
      <c r="BK24" s="3"/>
      <c r="BL24" s="2"/>
      <c r="BM24" s="2"/>
      <c r="BN24" s="3"/>
      <c r="BO24" s="2"/>
      <c r="BP24" s="36"/>
      <c r="BQ24" s="3"/>
      <c r="BR24" s="2"/>
      <c r="BS24" s="36"/>
    </row>
    <row r="25" spans="1:71" ht="15" customHeight="1" x14ac:dyDescent="0.25">
      <c r="A25" s="30">
        <v>16</v>
      </c>
      <c r="B25" s="24" t="s">
        <v>62</v>
      </c>
      <c r="C25" s="25"/>
      <c r="D25" s="43">
        <v>0.5</v>
      </c>
      <c r="E25" s="28">
        <v>0.5</v>
      </c>
      <c r="F25" s="33"/>
      <c r="G25" s="33"/>
      <c r="H25" s="37">
        <v>0</v>
      </c>
      <c r="I25" s="29"/>
      <c r="J25" s="37"/>
      <c r="K25" s="33"/>
      <c r="L25" s="29"/>
      <c r="M25" s="37"/>
      <c r="N25" s="33"/>
      <c r="O25" s="29"/>
      <c r="P25" s="37"/>
      <c r="Q25" s="33"/>
      <c r="R25" s="37"/>
      <c r="S25" s="29"/>
      <c r="T25" s="37"/>
      <c r="U25" s="37"/>
      <c r="V25" s="37"/>
      <c r="W25" s="37"/>
      <c r="X25" s="2"/>
      <c r="Y25" s="3"/>
      <c r="Z25" s="2"/>
      <c r="AA25" s="2"/>
      <c r="AB25" s="3"/>
      <c r="AC25" s="2"/>
      <c r="AD25" s="2"/>
      <c r="AE25" s="2"/>
      <c r="AF25" s="2"/>
      <c r="AG25" s="2"/>
      <c r="AH25" s="3"/>
      <c r="AI25" s="2"/>
      <c r="AJ25" s="2"/>
      <c r="AK25" s="2"/>
      <c r="AL25" s="2"/>
      <c r="AM25" s="7">
        <v>0.5</v>
      </c>
      <c r="AN25" s="6"/>
      <c r="AO25" s="6"/>
      <c r="AP25" s="7"/>
      <c r="AQ25" s="2"/>
      <c r="AR25" s="2"/>
      <c r="AS25" s="2"/>
      <c r="AT25" s="2"/>
      <c r="AU25" s="2"/>
      <c r="AV25" s="2"/>
      <c r="AW25" s="2"/>
      <c r="AX25" s="3"/>
      <c r="AY25" s="2"/>
      <c r="AZ25" s="2"/>
      <c r="BA25" s="3"/>
      <c r="BB25" s="2"/>
      <c r="BC25" s="6"/>
      <c r="BD25" s="3"/>
      <c r="BE25" s="2"/>
      <c r="BF25" s="2"/>
      <c r="BG25" s="3"/>
      <c r="BH25" s="2"/>
      <c r="BI25" s="2"/>
      <c r="BJ25" s="2"/>
      <c r="BK25" s="3"/>
      <c r="BL25" s="2"/>
      <c r="BM25" s="2"/>
      <c r="BN25" s="3"/>
      <c r="BO25" s="2"/>
      <c r="BP25" s="12"/>
      <c r="BQ25" s="3"/>
      <c r="BR25" s="2"/>
      <c r="BS25" s="36"/>
    </row>
    <row r="26" spans="1:71" ht="15" customHeight="1" x14ac:dyDescent="0.25">
      <c r="A26" s="30">
        <v>17</v>
      </c>
      <c r="B26" s="24" t="s">
        <v>63</v>
      </c>
      <c r="C26" s="25"/>
      <c r="D26" s="43">
        <v>0.5</v>
      </c>
      <c r="E26" s="28">
        <v>0.5</v>
      </c>
      <c r="F26" s="33"/>
      <c r="G26" s="33"/>
      <c r="H26" s="37">
        <v>0</v>
      </c>
      <c r="I26" s="29"/>
      <c r="J26" s="37"/>
      <c r="K26" s="33"/>
      <c r="L26" s="29"/>
      <c r="M26" s="37"/>
      <c r="N26" s="33"/>
      <c r="O26" s="29"/>
      <c r="P26" s="37"/>
      <c r="Q26" s="33"/>
      <c r="R26" s="37"/>
      <c r="S26" s="29"/>
      <c r="T26" s="37"/>
      <c r="U26" s="37"/>
      <c r="V26" s="37"/>
      <c r="W26" s="37"/>
      <c r="X26" s="2"/>
      <c r="Y26" s="3"/>
      <c r="Z26" s="2"/>
      <c r="AA26" s="2"/>
      <c r="AB26" s="3"/>
      <c r="AC26" s="2"/>
      <c r="AD26" s="2"/>
      <c r="AE26" s="2"/>
      <c r="AF26" s="2"/>
      <c r="AG26" s="2"/>
      <c r="AH26" s="3"/>
      <c r="AI26" s="2"/>
      <c r="AJ26" s="2"/>
      <c r="AK26" s="2"/>
      <c r="AL26" s="2"/>
      <c r="AM26" s="7">
        <v>0.5</v>
      </c>
      <c r="AN26" s="6"/>
      <c r="AO26" s="6"/>
      <c r="AP26" s="7"/>
      <c r="AQ26" s="2"/>
      <c r="AR26" s="2"/>
      <c r="AS26" s="2"/>
      <c r="AT26" s="2"/>
      <c r="AU26" s="2"/>
      <c r="AV26" s="2"/>
      <c r="AW26" s="2"/>
      <c r="AX26" s="3"/>
      <c r="AY26" s="2"/>
      <c r="AZ26" s="2"/>
      <c r="BA26" s="3"/>
      <c r="BB26" s="2"/>
      <c r="BC26" s="6"/>
      <c r="BD26" s="3"/>
      <c r="BE26" s="2"/>
      <c r="BF26" s="2"/>
      <c r="BG26" s="3"/>
      <c r="BH26" s="2"/>
      <c r="BI26" s="2"/>
      <c r="BJ26" s="2"/>
      <c r="BK26" s="3"/>
      <c r="BL26" s="2"/>
      <c r="BM26" s="2"/>
      <c r="BN26" s="3"/>
      <c r="BO26" s="2"/>
      <c r="BP26" s="12"/>
      <c r="BQ26" s="3"/>
      <c r="BR26" s="2"/>
      <c r="BS26" s="12"/>
    </row>
    <row r="27" spans="1:71" ht="15" customHeight="1" x14ac:dyDescent="0.25">
      <c r="A27" s="30">
        <v>18</v>
      </c>
      <c r="B27" s="24" t="s">
        <v>64</v>
      </c>
      <c r="C27" s="25"/>
      <c r="D27" s="37">
        <v>20</v>
      </c>
      <c r="E27" s="29">
        <v>30</v>
      </c>
      <c r="F27" s="37">
        <v>30</v>
      </c>
      <c r="G27" s="33">
        <v>100</v>
      </c>
      <c r="H27" s="37">
        <v>30</v>
      </c>
      <c r="I27" s="29">
        <v>15</v>
      </c>
      <c r="J27" s="37">
        <v>15</v>
      </c>
      <c r="K27" s="33">
        <v>100</v>
      </c>
      <c r="L27" s="29"/>
      <c r="M27" s="37"/>
      <c r="N27" s="33"/>
      <c r="O27" s="29">
        <v>15</v>
      </c>
      <c r="P27" s="37">
        <v>15</v>
      </c>
      <c r="Q27" s="33">
        <v>100</v>
      </c>
      <c r="R27" s="37"/>
      <c r="S27" s="29"/>
      <c r="T27" s="37"/>
      <c r="U27" s="37"/>
      <c r="V27" s="37"/>
      <c r="W27" s="37"/>
      <c r="X27" s="2"/>
      <c r="Y27" s="3"/>
      <c r="Z27" s="2"/>
      <c r="AA27" s="2"/>
      <c r="AB27" s="3"/>
      <c r="AC27" s="2"/>
      <c r="AD27" s="2"/>
      <c r="AE27" s="2"/>
      <c r="AF27" s="2"/>
      <c r="AG27" s="2"/>
      <c r="AH27" s="3"/>
      <c r="AI27" s="2"/>
      <c r="AJ27" s="2"/>
      <c r="AK27" s="2"/>
      <c r="AL27" s="2"/>
      <c r="AM27" s="3"/>
      <c r="AN27" s="2"/>
      <c r="AO27" s="2"/>
      <c r="AP27" s="3"/>
      <c r="AQ27" s="2"/>
      <c r="AR27" s="2"/>
      <c r="AS27" s="2"/>
      <c r="AT27" s="2"/>
      <c r="AU27" s="2"/>
      <c r="AV27" s="2"/>
      <c r="AW27" s="2"/>
      <c r="AX27" s="3">
        <v>30</v>
      </c>
      <c r="AY27" s="2">
        <v>30</v>
      </c>
      <c r="AZ27" s="2">
        <v>100</v>
      </c>
      <c r="BA27" s="3"/>
      <c r="BB27" s="2"/>
      <c r="BC27" s="6"/>
      <c r="BD27" s="3"/>
      <c r="BE27" s="2"/>
      <c r="BF27" s="2"/>
      <c r="BG27" s="3"/>
      <c r="BH27" s="2"/>
      <c r="BI27" s="2"/>
      <c r="BJ27" s="2"/>
      <c r="BK27" s="3"/>
      <c r="BL27" s="2"/>
      <c r="BM27" s="2"/>
      <c r="BN27" s="3"/>
      <c r="BO27" s="2"/>
      <c r="BP27" s="12"/>
      <c r="BQ27" s="3"/>
      <c r="BR27" s="2"/>
      <c r="BS27" s="12"/>
    </row>
    <row r="28" spans="1:71" ht="15" customHeight="1" x14ac:dyDescent="0.25">
      <c r="A28" s="30">
        <v>19</v>
      </c>
      <c r="B28" s="24" t="s">
        <v>65</v>
      </c>
      <c r="C28" s="25"/>
      <c r="D28" s="37">
        <v>10</v>
      </c>
      <c r="E28" s="29">
        <v>12</v>
      </c>
      <c r="F28" s="33"/>
      <c r="G28" s="33"/>
      <c r="H28" s="37">
        <v>0</v>
      </c>
      <c r="I28" s="29"/>
      <c r="J28" s="14"/>
      <c r="K28" s="14"/>
      <c r="L28" s="29"/>
      <c r="M28" s="14"/>
      <c r="N28" s="33"/>
      <c r="O28" s="29"/>
      <c r="P28" s="45"/>
      <c r="Q28" s="33"/>
      <c r="R28" s="14"/>
      <c r="S28" s="29"/>
      <c r="T28" s="14"/>
      <c r="U28" s="14"/>
      <c r="V28" s="14"/>
      <c r="W28" s="14"/>
      <c r="X28" s="14"/>
      <c r="Y28" s="3"/>
      <c r="Z28" s="14"/>
      <c r="AA28" s="14"/>
      <c r="AB28" s="13"/>
      <c r="AC28" s="14"/>
      <c r="AD28" s="14"/>
      <c r="AE28" s="14"/>
      <c r="AF28" s="14"/>
      <c r="AG28" s="14"/>
      <c r="AH28" s="3"/>
      <c r="AI28" s="14"/>
      <c r="AJ28" s="14"/>
      <c r="AK28" s="14"/>
      <c r="AL28" s="14"/>
      <c r="AM28" s="3"/>
      <c r="AN28" s="14"/>
      <c r="AO28" s="14"/>
      <c r="AP28" s="3"/>
      <c r="AQ28" s="14"/>
      <c r="AR28" s="14"/>
      <c r="AS28" s="14"/>
      <c r="AT28" s="14"/>
      <c r="AU28" s="14"/>
      <c r="AV28" s="14"/>
      <c r="AW28" s="14"/>
      <c r="AX28" s="3"/>
      <c r="AY28" s="14"/>
      <c r="AZ28" s="14"/>
      <c r="BA28" s="3"/>
      <c r="BB28" s="45"/>
      <c r="BC28" s="6"/>
      <c r="BD28" s="3"/>
      <c r="BE28" s="14"/>
      <c r="BF28" s="14"/>
      <c r="BG28" s="3"/>
      <c r="BH28" s="14"/>
      <c r="BI28" s="14"/>
      <c r="BJ28" s="14"/>
      <c r="BK28" s="3"/>
      <c r="BL28" s="14"/>
      <c r="BM28" s="14"/>
      <c r="BN28" s="3"/>
      <c r="BO28" s="14"/>
      <c r="BP28" s="14"/>
      <c r="BQ28" s="3"/>
      <c r="BR28" s="2"/>
      <c r="BS28" s="12"/>
    </row>
    <row r="29" spans="1:71" x14ac:dyDescent="0.25">
      <c r="D29" s="15"/>
      <c r="H29" s="15"/>
    </row>
    <row r="30" spans="1:71" x14ac:dyDescent="0.25">
      <c r="A30" s="17"/>
    </row>
    <row r="36" spans="7:7" x14ac:dyDescent="0.25">
      <c r="G36" s="17"/>
    </row>
  </sheetData>
  <mergeCells count="47">
    <mergeCell ref="BQ3:BS6"/>
    <mergeCell ref="D4:G4"/>
    <mergeCell ref="H4:AR4"/>
    <mergeCell ref="AV4:AV7"/>
    <mergeCell ref="D5:D7"/>
    <mergeCell ref="E5:G5"/>
    <mergeCell ref="I5:W5"/>
    <mergeCell ref="X5:X7"/>
    <mergeCell ref="Y5:AA6"/>
    <mergeCell ref="AB5:AD6"/>
    <mergeCell ref="AG5:AG7"/>
    <mergeCell ref="AH5:AJ6"/>
    <mergeCell ref="AL5:AL7"/>
    <mergeCell ref="AM5:AO6"/>
    <mergeCell ref="AP5:AR6"/>
    <mergeCell ref="H6:H7"/>
    <mergeCell ref="A1:BO1"/>
    <mergeCell ref="D3:AR3"/>
    <mergeCell ref="AS3:AT3"/>
    <mergeCell ref="AU3:AV3"/>
    <mergeCell ref="AW3:AW7"/>
    <mergeCell ref="AX3:AZ6"/>
    <mergeCell ref="BA3:BC6"/>
    <mergeCell ref="BD3:BF6"/>
    <mergeCell ref="BG3:BI6"/>
    <mergeCell ref="BJ3:BJ7"/>
    <mergeCell ref="BK3:BM6"/>
    <mergeCell ref="BN3:BP6"/>
    <mergeCell ref="I6:K6"/>
    <mergeCell ref="L6:N6"/>
    <mergeCell ref="O6:Q6"/>
    <mergeCell ref="R6:R7"/>
    <mergeCell ref="A2:B2"/>
    <mergeCell ref="A3:A7"/>
    <mergeCell ref="B3:B7"/>
    <mergeCell ref="AU4:AU7"/>
    <mergeCell ref="AS4:AS7"/>
    <mergeCell ref="AT4:AT7"/>
    <mergeCell ref="AK5:AK7"/>
    <mergeCell ref="E6:E7"/>
    <mergeCell ref="F6:F7"/>
    <mergeCell ref="G6:G7"/>
    <mergeCell ref="V6:V7"/>
    <mergeCell ref="S6:U6"/>
    <mergeCell ref="W6:W7"/>
    <mergeCell ref="AE5:AE7"/>
    <mergeCell ref="AF5:AF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2021-05-18T04:52:27Z</dcterms:modified>
</cp:coreProperties>
</file>